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theme/themeOverride23.xml" ContentType="application/vnd.openxmlformats-officedocument.themeOverride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drawings/drawing10.xml" ContentType="application/vnd.openxmlformats-officedocument.drawing+xml"/>
  <Override PartName="/xl/charts/chart2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1.xml" ContentType="application/vnd.openxmlformats-officedocument.drawing+xml"/>
  <Override PartName="/xl/charts/chart2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2.xml" ContentType="application/vnd.openxmlformats-officedocument.drawing+xml"/>
  <Override PartName="/xl/charts/chart2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harts/chart2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24.xml" ContentType="application/vnd.openxmlformats-officedocument.themeOverride+xml"/>
  <Override PartName="/xl/drawings/drawing15.xml" ContentType="application/vnd.openxmlformats-officedocument.drawing+xml"/>
  <Override PartName="/xl/charts/chart3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theme/themeOverride25.xml" ContentType="application/vnd.openxmlformats-officedocument.themeOverride+xml"/>
  <Override PartName="/xl/charts/chart32.xml" ContentType="application/vnd.openxmlformats-officedocument.drawingml.chart+xml"/>
  <Override PartName="/xl/theme/themeOverride26.xml" ContentType="application/vnd.openxmlformats-officedocument.themeOverrid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theme/themeOverride27.xml" ContentType="application/vnd.openxmlformats-officedocument.themeOverride+xml"/>
  <Override PartName="/xl/charts/chart34.xml" ContentType="application/vnd.openxmlformats-officedocument.drawingml.chart+xml"/>
  <Override PartName="/xl/theme/themeOverride28.xml" ContentType="application/vnd.openxmlformats-officedocument.themeOverride+xml"/>
  <Override PartName="/xl/charts/chart35.xml" ContentType="application/vnd.openxmlformats-officedocument.drawingml.chart+xml"/>
  <Override PartName="/xl/theme/themeOverride29.xml" ContentType="application/vnd.openxmlformats-officedocument.themeOverride+xml"/>
  <Override PartName="/xl/charts/chart36.xml" ContentType="application/vnd.openxmlformats-officedocument.drawingml.chart+xml"/>
  <Override PartName="/xl/theme/themeOverride30.xml" ContentType="application/vnd.openxmlformats-officedocument.themeOverride+xml"/>
  <Override PartName="/xl/charts/chart37.xml" ContentType="application/vnd.openxmlformats-officedocument.drawingml.chart+xml"/>
  <Override PartName="/xl/theme/themeOverride31.xml" ContentType="application/vnd.openxmlformats-officedocument.themeOverride+xml"/>
  <Override PartName="/xl/charts/chart38.xml" ContentType="application/vnd.openxmlformats-officedocument.drawingml.chart+xml"/>
  <Override PartName="/xl/theme/themeOverride32.xml" ContentType="application/vnd.openxmlformats-officedocument.themeOverride+xml"/>
  <Override PartName="/xl/charts/chart39.xml" ContentType="application/vnd.openxmlformats-officedocument.drawingml.chart+xml"/>
  <Override PartName="/xl/theme/themeOverride33.xml" ContentType="application/vnd.openxmlformats-officedocument.themeOverride+xml"/>
  <Override PartName="/xl/charts/chart40.xml" ContentType="application/vnd.openxmlformats-officedocument.drawingml.chart+xml"/>
  <Override PartName="/xl/theme/themeOverride34.xml" ContentType="application/vnd.openxmlformats-officedocument.themeOverride+xml"/>
  <Override PartName="/xl/charts/chart41.xml" ContentType="application/vnd.openxmlformats-officedocument.drawingml.chart+xml"/>
  <Override PartName="/xl/theme/themeOverride35.xml" ContentType="application/vnd.openxmlformats-officedocument.themeOverride+xml"/>
  <Override PartName="/xl/charts/chart42.xml" ContentType="application/vnd.openxmlformats-officedocument.drawingml.chart+xml"/>
  <Override PartName="/xl/theme/themeOverride36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updateLinks="never" codeName="DieseArbeitsmappe"/>
  <mc:AlternateContent xmlns:mc="http://schemas.openxmlformats.org/markup-compatibility/2006">
    <mc:Choice Requires="x15">
      <x15ac:absPath xmlns:x15ac="http://schemas.microsoft.com/office/spreadsheetml/2010/11/ac" url="/Users/buettner/Downloads/Re Thünen-Baseline 2024-2034/Anhang_Thuenen-Baseline_2024-2034/"/>
    </mc:Choice>
  </mc:AlternateContent>
  <xr:revisionPtr revIDLastSave="0" documentId="8_{E50EAA42-286A-9F46-B99C-C67EA8C312BF}" xr6:coauthVersionLast="47" xr6:coauthVersionMax="47" xr10:uidLastSave="{00000000-0000-0000-0000-000000000000}"/>
  <workbookProtection workbookAlgorithmName="SHA-512" workbookHashValue="F7vrVWoarxhuxsUCipUtwGyk1A7Kf2ioeF2bCUV2XCLFHZK6G2moBYX384YNfLbTjbYzcXqAQp/o3AwAtaLfdw==" workbookSaltValue="mGrSIAy7JipI0xQVAXAj8A==" workbookSpinCount="100000" lockStructure="1"/>
  <bookViews>
    <workbookView xWindow="0" yWindow="500" windowWidth="29040" windowHeight="15840" activeTab="11" xr2:uid="{5A269792-7354-418F-B25D-EFBCEE512208}"/>
  </bookViews>
  <sheets>
    <sheet name="Info" sheetId="15" r:id="rId1"/>
    <sheet name="Inhalt" sheetId="27" r:id="rId2"/>
    <sheet name="Agrarhandel --&gt;" sheetId="1" r:id="rId3"/>
    <sheet name="Abb. 3.1" sheetId="2" r:id="rId4"/>
    <sheet name="Abb. 3.2" sheetId="3" r:id="rId5"/>
    <sheet name="Abb 3.3" sheetId="26" r:id="rId6"/>
    <sheet name="Preise &amp; Nachfrage --&gt;" sheetId="5" r:id="rId7"/>
    <sheet name="Abb. 3.4" sheetId="16" r:id="rId8"/>
    <sheet name="Abb. 3.5 - 3.6" sheetId="7" r:id="rId9"/>
    <sheet name="Einkommen --&gt;" sheetId="6" r:id="rId10"/>
    <sheet name="Abb 3.7" sheetId="10" r:id="rId11"/>
    <sheet name="Abb 3.8." sheetId="17" r:id="rId12"/>
    <sheet name="Abb 3.9" sheetId="12" r:id="rId13"/>
    <sheet name="Abb 3.10" sheetId="20" r:id="rId14"/>
    <sheet name="Szenario CO2 Steuer --&gt;" sheetId="22" r:id="rId15"/>
    <sheet name="Abb 4.1" sheetId="21" r:id="rId16"/>
    <sheet name="Abb 4.2" sheetId="23" r:id="rId17"/>
    <sheet name="Abb 4.3" sheetId="24" r:id="rId18"/>
    <sheet name="Diskussion --&gt;" sheetId="9" r:id="rId19"/>
    <sheet name="Abb. 5.1" sheetId="19" r:id="rId20"/>
    <sheet name="Abb. 5.2-5.3" sheetId="14" r:id="rId21"/>
  </sheets>
  <externalReferences>
    <externalReference r:id="rId22"/>
  </externalReferences>
  <definedNames>
    <definedName name="B" localSheetId="0">[1]Time!#REF!</definedName>
    <definedName name="g" localSheetId="0">[1]Time!#REF!</definedName>
    <definedName name="GRUBBS_CRITICAL" localSheetId="0">[1]Time!#REF!</definedName>
    <definedName name="Inhaltsverzeichnis">TRANSPOSE(REPLACE(Inhalt,1,FIND("]",Inhalt),""))</definedName>
    <definedName name="SHAPIRO_CONSTANTS" localSheetId="0">[1]Time!#REF!</definedName>
    <definedName name="SHAPIRO_CRITICAL" localSheetId="0">[1]Time!#REF!</definedName>
    <definedName name="x" localSheetId="0">[1]Time!#REF!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20" l="1"/>
  <c r="C35" i="20"/>
  <c r="C36" i="20"/>
  <c r="C37" i="20"/>
  <c r="C38" i="20"/>
  <c r="C39" i="20"/>
  <c r="C40" i="20"/>
  <c r="C41" i="20"/>
  <c r="C42" i="20"/>
  <c r="C43" i="20"/>
  <c r="I36" i="19"/>
  <c r="J36" i="19" s="1"/>
  <c r="K36" i="19" s="1"/>
  <c r="L36" i="19" s="1"/>
  <c r="M36" i="19" s="1"/>
  <c r="N36" i="19" s="1"/>
  <c r="O36" i="19" s="1"/>
  <c r="P36" i="19" s="1"/>
  <c r="Q36" i="19" s="1"/>
  <c r="R36" i="19" s="1"/>
  <c r="S36" i="19" s="1"/>
  <c r="T36" i="19" s="1"/>
  <c r="U36" i="19" s="1"/>
  <c r="V36" i="19" s="1"/>
  <c r="W36" i="19" s="1"/>
  <c r="X36" i="19" s="1"/>
  <c r="Y36" i="19" s="1"/>
  <c r="Z36" i="19" s="1"/>
  <c r="AA36" i="19" s="1"/>
  <c r="AB36" i="19" s="1"/>
  <c r="AC36" i="19" s="1"/>
  <c r="AD36" i="19" s="1"/>
  <c r="AE36" i="19" s="1"/>
  <c r="AF36" i="19" s="1"/>
  <c r="G36" i="19"/>
  <c r="F36" i="19" s="1"/>
  <c r="E36" i="19" s="1"/>
  <c r="D36" i="19" s="1"/>
  <c r="C36" i="19" s="1"/>
  <c r="I22" i="19"/>
  <c r="J22" i="19" s="1"/>
  <c r="K22" i="19" s="1"/>
  <c r="L22" i="19" s="1"/>
  <c r="M22" i="19" s="1"/>
  <c r="N22" i="19" s="1"/>
  <c r="O22" i="19" s="1"/>
  <c r="P22" i="19" s="1"/>
  <c r="Q22" i="19" s="1"/>
  <c r="R22" i="19" s="1"/>
  <c r="S22" i="19" s="1"/>
  <c r="T22" i="19" s="1"/>
  <c r="U22" i="19" s="1"/>
  <c r="V22" i="19" s="1"/>
  <c r="W22" i="19" s="1"/>
  <c r="X22" i="19" s="1"/>
  <c r="Y22" i="19" s="1"/>
  <c r="Z22" i="19" s="1"/>
  <c r="AA22" i="19" s="1"/>
  <c r="AB22" i="19" s="1"/>
  <c r="AC22" i="19" s="1"/>
  <c r="AD22" i="19" s="1"/>
  <c r="AE22" i="19" s="1"/>
  <c r="AF22" i="19" s="1"/>
  <c r="G22" i="19"/>
  <c r="F22" i="19" s="1"/>
  <c r="E22" i="19" s="1"/>
  <c r="D22" i="19" s="1"/>
  <c r="C22" i="19" s="1"/>
  <c r="B30" i="27" a="1"/>
  <c r="B26" i="27" a="1"/>
  <c r="B27" i="27" a="1"/>
  <c r="B18" i="27" a="1"/>
  <c r="B34" i="27" a="1"/>
  <c r="B25" i="27" a="1"/>
  <c r="B17" i="27" a="1"/>
  <c r="B19" i="27" a="1"/>
  <c r="B23" i="27" a="1"/>
  <c r="B22" i="27" a="1"/>
  <c r="B35" i="27" a="1"/>
  <c r="B28" i="27" a="1"/>
  <c r="B31" i="27" a="1"/>
  <c r="B32" i="27" a="1"/>
  <c r="B35" i="27" l="1"/>
  <c r="B34" i="27"/>
  <c r="B32" i="27"/>
  <c r="B31" i="27"/>
  <c r="B30" i="27"/>
  <c r="B28" i="27"/>
  <c r="B27" i="27"/>
  <c r="B26" i="27"/>
  <c r="B25" i="27"/>
  <c r="B23" i="27"/>
  <c r="B22" i="27"/>
  <c r="B19" i="27"/>
  <c r="B18" i="27"/>
  <c r="B17" i="27"/>
  <c r="R19" i="17"/>
  <c r="Q19" i="17"/>
  <c r="R18" i="17"/>
  <c r="Q18" i="17"/>
  <c r="R17" i="17"/>
  <c r="Q17" i="17"/>
  <c r="R16" i="17"/>
  <c r="Q16" i="17"/>
  <c r="R15" i="17"/>
  <c r="Q15" i="17"/>
  <c r="R14" i="17"/>
  <c r="Q14" i="17"/>
  <c r="D52" i="16"/>
  <c r="E52" i="16" s="1"/>
  <c r="F52" i="16" s="1"/>
  <c r="G52" i="16" s="1"/>
  <c r="H52" i="16" s="1"/>
  <c r="I52" i="16" s="1"/>
  <c r="J52" i="16" s="1"/>
  <c r="K52" i="16" s="1"/>
  <c r="L52" i="16" s="1"/>
  <c r="M52" i="16" s="1"/>
  <c r="N52" i="16" s="1"/>
  <c r="O52" i="16" s="1"/>
  <c r="P52" i="16" s="1"/>
  <c r="Q52" i="16" s="1"/>
  <c r="R52" i="16" s="1"/>
  <c r="S52" i="16" s="1"/>
  <c r="T52" i="16" s="1"/>
  <c r="U52" i="16" s="1"/>
  <c r="V52" i="16" s="1"/>
  <c r="W52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<sst xmlns="http://schemas.openxmlformats.org/spreadsheetml/2006/main" count="495" uniqueCount="180">
  <si>
    <t>Weltagrarhandel, Exportwerte,in Mrd. €</t>
  </si>
  <si>
    <r>
      <t>Agrarrohstoffe</t>
    </r>
    <r>
      <rPr>
        <sz val="11"/>
        <color rgb="FF000000"/>
        <rFont val="Calibri"/>
        <family val="2"/>
      </rPr>
      <t>¹⁾</t>
    </r>
  </si>
  <si>
    <r>
      <t>Agrar- und Ernährungsgüter</t>
    </r>
    <r>
      <rPr>
        <sz val="11"/>
        <color rgb="FF000000"/>
        <rFont val="Calibri"/>
        <family val="2"/>
      </rPr>
      <t>²⁾</t>
    </r>
  </si>
  <si>
    <t>1) Unverarbeitete Agrarprodukte.</t>
  </si>
  <si>
    <t>2) Agrarrohstoffe zzgl. verarbeitete Agrarprodukte.</t>
  </si>
  <si>
    <t>Anteil EU-Extrahandel am Extra- und Intrahandel</t>
  </si>
  <si>
    <t>Anteil der EU am Welthandel</t>
  </si>
  <si>
    <t>Agrarrohstoffe¹⁾</t>
  </si>
  <si>
    <t>Agrar- und Ernährungsgüter²⁾</t>
  </si>
  <si>
    <t>Abbildung 3.2a: Anteil EU-Extrahandel am Extra- und Intrahandel</t>
  </si>
  <si>
    <t>Abbildung 3.2b: Anteil der EU am Welthandel</t>
  </si>
  <si>
    <t>Nordamerika</t>
  </si>
  <si>
    <t>Afrika</t>
  </si>
  <si>
    <t>Asien</t>
  </si>
  <si>
    <t>EFTA-TUK-GB</t>
  </si>
  <si>
    <t>Ukraine</t>
  </si>
  <si>
    <t>Russland</t>
  </si>
  <si>
    <t>Rest</t>
  </si>
  <si>
    <t>basedata</t>
  </si>
  <si>
    <t>1000 t</t>
  </si>
  <si>
    <t>Getreide</t>
  </si>
  <si>
    <t>Weizen</t>
  </si>
  <si>
    <t>Historisch</t>
  </si>
  <si>
    <t>Projektion</t>
  </si>
  <si>
    <t>Gerste</t>
  </si>
  <si>
    <t>Mais</t>
  </si>
  <si>
    <t>Roggen</t>
  </si>
  <si>
    <t>Ölsaaten</t>
  </si>
  <si>
    <t>Raps</t>
  </si>
  <si>
    <t>Sojabohne</t>
  </si>
  <si>
    <t>Sonnenblume</t>
  </si>
  <si>
    <t>Ölschrote</t>
  </si>
  <si>
    <t>Soja</t>
  </si>
  <si>
    <t>Pflanzenöle</t>
  </si>
  <si>
    <t>Zuckerrübe und Zucker</t>
  </si>
  <si>
    <t>Zuckerrübe</t>
  </si>
  <si>
    <t>Zucker</t>
  </si>
  <si>
    <t>Fleisch</t>
  </si>
  <si>
    <t>Schwein</t>
  </si>
  <si>
    <t>Hähnchen</t>
  </si>
  <si>
    <t>Rind</t>
  </si>
  <si>
    <t>Lamm</t>
  </si>
  <si>
    <t>Rohmilch</t>
  </si>
  <si>
    <t>Milchprodukte</t>
  </si>
  <si>
    <t>Käse</t>
  </si>
  <si>
    <t>Butter</t>
  </si>
  <si>
    <t>Vollmilchpulver</t>
  </si>
  <si>
    <t>Magermilchpulver</t>
  </si>
  <si>
    <r>
      <t xml:space="preserve">Zuckerrübe </t>
    </r>
    <r>
      <rPr>
        <b/>
        <sz val="8"/>
        <color theme="1"/>
        <rFont val="Calibri"/>
        <family val="2"/>
        <scheme val="minor"/>
      </rPr>
      <t>(linke Achse)</t>
    </r>
  </si>
  <si>
    <r>
      <t xml:space="preserve">Zucker </t>
    </r>
    <r>
      <rPr>
        <b/>
        <sz val="8"/>
        <color theme="1"/>
        <rFont val="Calibri"/>
        <family val="2"/>
        <scheme val="minor"/>
      </rPr>
      <t>(rechte Achse)</t>
    </r>
  </si>
  <si>
    <t>EUR/t</t>
  </si>
  <si>
    <t>1) Durchschnitt aller Testbetriebe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</si>
  <si>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</si>
  <si>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</si>
  <si>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</si>
  <si>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</si>
  <si>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</si>
  <si>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</si>
  <si>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</si>
  <si>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</si>
  <si>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</si>
  <si>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</si>
  <si>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</si>
  <si>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Testbetriebsnetz¹⁾</t>
  </si>
  <si>
    <t>FARMIS²⁾</t>
  </si>
  <si>
    <t>2019/20</t>
  </si>
  <si>
    <t>2020/21</t>
  </si>
  <si>
    <t>Insgesamt</t>
  </si>
  <si>
    <t>Ackerbau</t>
  </si>
  <si>
    <t>Milchvieh</t>
  </si>
  <si>
    <t>Sonstiger Futterbau</t>
  </si>
  <si>
    <t>Verbund</t>
  </si>
  <si>
    <t>Veredlung</t>
  </si>
  <si>
    <t>Milch</t>
  </si>
  <si>
    <t>Gekoppelte DZ Tiere</t>
  </si>
  <si>
    <t>Greening</t>
  </si>
  <si>
    <t>Investitionsförderung</t>
  </si>
  <si>
    <t>Benachteiligte Gebiete</t>
  </si>
  <si>
    <t>Gasölbeihilfe</t>
  </si>
  <si>
    <t>Sonstige Subventionen</t>
  </si>
  <si>
    <t>Zulagen und Zuschüsse in Prozent der Bruttoproduktion nach Betriebsformen</t>
  </si>
  <si>
    <t>BL 2013</t>
  </si>
  <si>
    <t>BL 2015</t>
  </si>
  <si>
    <t>BL 2017</t>
  </si>
  <si>
    <t>BL 2020</t>
  </si>
  <si>
    <t>BL 2022</t>
  </si>
  <si>
    <t>Rapsöl</t>
  </si>
  <si>
    <t>Geflügel</t>
  </si>
  <si>
    <t>Quelle:</t>
  </si>
  <si>
    <t>Kontakt:</t>
  </si>
  <si>
    <t>Veröffentlichung:</t>
  </si>
  <si>
    <t>Bei Fragen kontaktieren Sie bitte:</t>
  </si>
  <si>
    <t>marlen.hass@thuenen.de</t>
  </si>
  <si>
    <t xml:space="preserve">Thünen-Baseline 2024-2034: </t>
  </si>
  <si>
    <t>Abbildung 3.4: Entwicklung der Preise für Agrarprodukte in Deutschland im Zeitraum von 2014 bis 2034 in Euro je Tonne</t>
  </si>
  <si>
    <t>sonstiges Getreide*</t>
  </si>
  <si>
    <t>Abbildung 3.5 - 3.6: Entwicklung der Nachfrage nach Agrarprodukten in Deutschland im Zeitraum von 2020 bis 2034 in 1000 Tonnen</t>
  </si>
  <si>
    <t>2021/22</t>
  </si>
  <si>
    <t>2022/23</t>
  </si>
  <si>
    <t>2) Modellbasisjahr 2020-2022 und Baseline-Projektion für das Jahr 2034</t>
  </si>
  <si>
    <t>Abbildung 3.7: Entwicklung des Gewinns plus Personalaufwand je Arbeitskraft im mehrjährigen Vergleich (real, in Preisen von 2022)</t>
  </si>
  <si>
    <t>Entwicklung des Gewinns plus Personalaufwand pro AK pro Arbeitskraft im mehrjährigen Vergleich (real in Preisen von 2022)</t>
  </si>
  <si>
    <t>2020-2022</t>
  </si>
  <si>
    <t>Baseline 2034</t>
  </si>
  <si>
    <t>Abbildung 3.8: Entwicklung des Gewinns plus Personalaufwand je Arbeitskraft nach Betriebsformen (real, in Preisen von 2022)</t>
  </si>
  <si>
    <t>2013-2022</t>
  </si>
  <si>
    <t>Veredelung</t>
  </si>
  <si>
    <t>Entwicklung des Gewinns plus Personalaufwand je Arbeitskraft nach Betriebsformen (real, in Preisen von 2022)</t>
  </si>
  <si>
    <t>% ∆ 2034
 2020-2022</t>
  </si>
  <si>
    <r>
      <rPr>
        <b/>
        <sz val="11"/>
        <color theme="1"/>
        <rFont val="Calibri"/>
        <family val="2"/>
      </rPr>
      <t xml:space="preserve">% ∆ 2034 
</t>
    </r>
    <r>
      <rPr>
        <b/>
        <sz val="11"/>
        <color theme="1"/>
        <rFont val="Calibri"/>
        <family val="2"/>
        <scheme val="minor"/>
      </rPr>
      <t>2013-2022</t>
    </r>
  </si>
  <si>
    <t>Dauerkulturen</t>
  </si>
  <si>
    <t>Abbildung 5.1: Vergleich der Erzeugerpreisentwicklung für Weizen und Milch in Euro je Tonne in der Thünen-Baseline 2024-2034 mit vorhergehenden Thünen-Baseline-Projektionen</t>
  </si>
  <si>
    <t>BL 2024</t>
  </si>
  <si>
    <t>Thünen-Baseline
2024-2034 (DE)</t>
  </si>
  <si>
    <t>EU-Kommission 
2023-2035 (EU)</t>
  </si>
  <si>
    <t>EU-Kommission 
2023-2035 (Welt)</t>
  </si>
  <si>
    <t>OECD-FAO 
2023-2032 (Welt)</t>
  </si>
  <si>
    <t>ccprnDE</t>
  </si>
  <si>
    <t>Abbildung 3.1: Weltagrarhandel, Exporte in Milliarden Euro</t>
  </si>
  <si>
    <t>Abbildung 3.10: Zulagen und Zuschüsse in Prozent der Bruttoproduktion nach Betriebsformen</t>
  </si>
  <si>
    <t>Zulagen und Zuschüsse in € je ha nach Betriebsformen</t>
  </si>
  <si>
    <t>Abbildung 5.2 - 5.3: Vergleich der Preisprojektionen der Thünen-Baseline 2024-2034, OECD-FAO und EU Kommission für ausgewählte Produkte in Euro je Tonne</t>
  </si>
  <si>
    <t>Hülsen- und Hackfrüchte</t>
  </si>
  <si>
    <t>Obst, Gemüse, Wein</t>
  </si>
  <si>
    <t>Futter-und Gärsubstrat</t>
  </si>
  <si>
    <t>Rindfleisch</t>
  </si>
  <si>
    <t>Schweinefleisch</t>
  </si>
  <si>
    <t>Schaf-und Ziegenfleisch</t>
  </si>
  <si>
    <t>Geflügelfelisch</t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</si>
  <si>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-Steuer 100 €/t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Äquiv.</t>
    </r>
  </si>
  <si>
    <r>
      <t>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-Steuer 200 €/t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Äquiv.</t>
    </r>
  </si>
  <si>
    <t>Prozentuale Veränderungen der landwirtschaftlichen Produktion in den CO2-Steuer-Szenarien im Vergleich zur Thünen-Baseline</t>
  </si>
  <si>
    <t>Produktionseffekte</t>
  </si>
  <si>
    <t xml:space="preserve">Biogasanlagen (Gülle) </t>
  </si>
  <si>
    <t>Nitrifikationsinhibitoren</t>
  </si>
  <si>
    <t>Präzisionslandwirtschaft</t>
  </si>
  <si>
    <t>andere Technologien</t>
  </si>
  <si>
    <t>Vermiedene Treibhausgasemissionen (Millionen Tonnen CO2 Äquivalent) in der deutschen Landwirtschaft durch Produktionsanpassungen und die Nutzung von Technologien im Vergleich zur Thünen-Baseline</t>
  </si>
  <si>
    <r>
      <t>CO</t>
    </r>
    <r>
      <rPr>
        <sz val="11"/>
        <color theme="1"/>
        <rFont val="Calibri"/>
        <family val="2"/>
      </rPr>
      <t>₂</t>
    </r>
    <r>
      <rPr>
        <sz val="11"/>
        <color theme="1"/>
        <rFont val="Calibri"/>
        <family val="2"/>
        <scheme val="minor"/>
      </rPr>
      <t>-Steuer 100 €/t CO₂ Äquiv.</t>
    </r>
  </si>
  <si>
    <t>CO₂-Steuer 200 €/t CO₂ Äquiv.</t>
  </si>
  <si>
    <t>Abbildung 4.1: Prozentuale Veränderungen der landwirtschaftlichen Produktion in den CO₂-Steuer-Szenarien im Vergleich zur Thünen-Baseline</t>
  </si>
  <si>
    <r>
      <t>Vermiedene Treibhausgasemissionen (Millionen Tonnen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Äquivalent) in der deutschen Landwirtschaft durch Produktionsanpassungen 
und die Nutzung von Technologien im Vergleich zur Thünen-Baseline für verschiene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-Steuersätze</t>
    </r>
  </si>
  <si>
    <r>
      <t>CO</t>
    </r>
    <r>
      <rPr>
        <b/>
        <sz val="11"/>
        <color theme="1"/>
        <rFont val="Calibri"/>
        <family val="2"/>
      </rPr>
      <t>₂</t>
    </r>
    <r>
      <rPr>
        <b/>
        <sz val="11"/>
        <color theme="1"/>
        <rFont val="Calibri"/>
        <family val="2"/>
        <scheme val="minor"/>
      </rPr>
      <t>-Steuer (Euro pro Tonne CO</t>
    </r>
    <r>
      <rPr>
        <b/>
        <sz val="11"/>
        <color theme="1"/>
        <rFont val="Calibri"/>
        <family val="2"/>
      </rPr>
      <t>₂-</t>
    </r>
    <r>
      <rPr>
        <b/>
        <sz val="11"/>
        <color theme="1"/>
        <rFont val="Calibri"/>
        <family val="2"/>
        <scheme val="minor"/>
      </rPr>
      <t>Äquivalent)</t>
    </r>
  </si>
  <si>
    <r>
      <t xml:space="preserve">Importe_unv. </t>
    </r>
    <r>
      <rPr>
        <vertAlign val="superscript"/>
        <sz val="11"/>
        <color theme="1"/>
        <rFont val="Calibri"/>
        <family val="2"/>
        <scheme val="minor"/>
      </rPr>
      <t xml:space="preserve"> </t>
    </r>
    <r>
      <rPr>
        <vertAlign val="superscript"/>
        <sz val="9"/>
        <color theme="1"/>
        <rFont val="Calibri"/>
        <family val="2"/>
        <scheme val="minor"/>
      </rPr>
      <t>1)</t>
    </r>
  </si>
  <si>
    <r>
      <t xml:space="preserve">Importe_ver. </t>
    </r>
    <r>
      <rPr>
        <vertAlign val="superscript"/>
        <sz val="11"/>
        <color theme="1"/>
        <rFont val="Calibri"/>
        <family val="2"/>
        <scheme val="minor"/>
      </rPr>
      <t>2)</t>
    </r>
  </si>
  <si>
    <r>
      <t xml:space="preserve">Exporte_unv. </t>
    </r>
    <r>
      <rPr>
        <vertAlign val="superscript"/>
        <sz val="11"/>
        <color theme="1"/>
        <rFont val="Calibri"/>
        <family val="2"/>
        <scheme val="minor"/>
      </rPr>
      <t>1)</t>
    </r>
  </si>
  <si>
    <r>
      <t xml:space="preserve">Exporte_ver. </t>
    </r>
    <r>
      <rPr>
        <vertAlign val="superscript"/>
        <sz val="11"/>
        <color theme="1"/>
        <rFont val="Calibri"/>
        <family val="2"/>
        <scheme val="minor"/>
      </rPr>
      <t>2)</t>
    </r>
  </si>
  <si>
    <t>Zentral- und 
Südamerika</t>
  </si>
  <si>
    <t>ANZ</t>
  </si>
  <si>
    <t>Abbildung 3.3: Änderung des EU-Handels mit Agrarprodukten nach Regionen, 2024-2034, Milliarden Euro</t>
  </si>
  <si>
    <t>Änderung des EU-Handels mit Agrarprodukten nach Regionen, 2024-2034, Milliarden Euro</t>
  </si>
  <si>
    <t>ANZ: Australien und Neuseeland</t>
  </si>
  <si>
    <t>Inhalt</t>
  </si>
  <si>
    <t>Agrarhandel</t>
  </si>
  <si>
    <t>Weltagrarhandel, Exporte in Milliarden Euro</t>
  </si>
  <si>
    <t>EU Handel</t>
  </si>
  <si>
    <t>Preise und Nachfrage</t>
  </si>
  <si>
    <t>Entwicklung der Preise für Agrarprodukte in Deutschland im Zeitraum von 2014 bis 2034 in Euro je Tonne</t>
  </si>
  <si>
    <t xml:space="preserve"> Entwicklung der Nachfrage nach Agrarprodukten in Deutschland im Zeitraum von 2020 bis 2034 in 1000 Tonnen</t>
  </si>
  <si>
    <t>Einkommen</t>
  </si>
  <si>
    <t xml:space="preserve"> Entwicklung des Gewinns plus Personalaufwand je Arbeitskraft im mehrjährigen Vergleich (real, in Preisen von 2022)</t>
  </si>
  <si>
    <t>Scenario CO₂-Steuer</t>
  </si>
  <si>
    <t xml:space="preserve">Prozentuale Veränderungen der landwirtschaftlichen Produktion in den CO₂-Steuer-Szenarien </t>
  </si>
  <si>
    <t>Vermiedene Treibhausgasemissionen in der deutschen Landwirtschaft  (Millionen Tonnen CO₂ Äquivalent)</t>
  </si>
  <si>
    <t>Vermiedene Treibhausgasemissionen  in der deutschen Landwirtschaft (Millionen Tonnen CO₂ Äquivalent)</t>
  </si>
  <si>
    <t>Disskussion</t>
  </si>
  <si>
    <t>Vergleich der Erzeugerpreisentwicklung für Weizen und Milch mit vorhergehenden Thünen-Baseline-Projektionen</t>
  </si>
  <si>
    <t>Vergleich der Preisprojektionen der Thünen-Baseline 2024-2034, OECD-FAO und EU Kommission in Euro je Tonne</t>
  </si>
  <si>
    <t>Zulagen und Zuschüsse in Euro je Hektar nach Betriebsformen</t>
  </si>
  <si>
    <t>Abbildung 3.9: Zulagen und Zuschüsse in Euro je Hektar nach Betriebsformen</t>
  </si>
  <si>
    <t>Hinweis: Zur verwendung der Hyperlinks, bitte Makroinhalte aktivieren.</t>
  </si>
  <si>
    <t>Abbildung 4.3: Vermiedene Treibhausgasemissionen  in der deutschen Landwirtschaft durch Produktionsanpassungen und die Nutzung von Technologien im Vergleich zur Thünen-Baseline für verscheidene Steuersätze, Millionen Tonnen CO₂ Äquivalent</t>
  </si>
  <si>
    <t>Abbildung 4.2: Vermiedene Treibhausgasemissionen in der deutschen Landwirtschaft 
durch Produktionsanpassungen und die Nutzung von Technologien im Vergleich zur Thünen-Baseline, Millionen Tonnen CO₂ Äquivalent</t>
  </si>
  <si>
    <t>v</t>
  </si>
  <si>
    <t>Novermber 2024</t>
  </si>
  <si>
    <t>Agrarumwelt- und Klimamaßnahmen</t>
  </si>
  <si>
    <t>Öko-Regelungen</t>
  </si>
  <si>
    <t>Umverteilungsprämie</t>
  </si>
  <si>
    <t>Einkommensunterstützung und Junglandw.förderung</t>
  </si>
  <si>
    <t>https://www.openagrar.de/receive/openagrar_mods_00100507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</si>
</sst>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\ ##0"/>
    <numFmt numFmtId="166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8"/>
      <color theme="0" tint="-0.34998626667073579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rgb="FFA6A6A6"/>
      <name val="Calibri"/>
      <family val="2"/>
    </font>
    <font>
      <u/>
      <sz val="11"/>
      <color theme="1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4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b/>
      <sz val="22"/>
      <color theme="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</font>
    <font>
      <u/>
      <sz val="12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0" fontId="1" fillId="0" borderId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0" fontId="15" fillId="0" borderId="0"/>
  </cellStyleXfs>
  <cellXfs count="170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2" borderId="0" xfId="0" applyFill="1" applyProtection="1">
      <protection locked="0"/>
    </xf>
    <xf numFmtId="0" fontId="2" fillId="4" borderId="1" xfId="0" applyFont="1" applyFill="1" applyBorder="1" applyAlignment="1">
      <alignment horizontal="right"/>
    </xf>
    <xf numFmtId="3" fontId="0" fillId="2" borderId="0" xfId="0" applyNumberFormat="1" applyFill="1"/>
    <xf numFmtId="0" fontId="0" fillId="2" borderId="2" xfId="0" applyFill="1" applyBorder="1"/>
    <xf numFmtId="3" fontId="0" fillId="2" borderId="2" xfId="0" applyNumberFormat="1" applyFill="1" applyBorder="1"/>
    <xf numFmtId="0" fontId="8" fillId="2" borderId="0" xfId="0" applyFont="1" applyFill="1"/>
    <xf numFmtId="0" fontId="1" fillId="2" borderId="0" xfId="3" applyFill="1" applyProtection="1">
      <protection locked="0"/>
    </xf>
    <xf numFmtId="0" fontId="14" fillId="2" borderId="0" xfId="3" applyFont="1" applyFill="1"/>
    <xf numFmtId="0" fontId="8" fillId="2" borderId="0" xfId="3" applyFont="1" applyFill="1" applyProtection="1">
      <protection locked="0"/>
    </xf>
    <xf numFmtId="165" fontId="2" fillId="2" borderId="0" xfId="3" applyNumberFormat="1" applyFont="1" applyFill="1"/>
    <xf numFmtId="165" fontId="1" fillId="2" borderId="0" xfId="3" applyNumberFormat="1" applyFill="1"/>
    <xf numFmtId="0" fontId="1" fillId="2" borderId="0" xfId="3" applyFill="1"/>
    <xf numFmtId="0" fontId="2" fillId="2" borderId="0" xfId="3" applyFont="1" applyFill="1" applyProtection="1">
      <protection locked="0"/>
    </xf>
    <xf numFmtId="165" fontId="2" fillId="2" borderId="2" xfId="3" applyNumberFormat="1" applyFont="1" applyFill="1" applyBorder="1"/>
    <xf numFmtId="0" fontId="1" fillId="2" borderId="2" xfId="3" applyFill="1" applyBorder="1"/>
    <xf numFmtId="0" fontId="1" fillId="2" borderId="0" xfId="3" quotePrefix="1" applyFill="1" applyProtection="1">
      <protection locked="0"/>
    </xf>
    <xf numFmtId="3" fontId="1" fillId="2" borderId="0" xfId="5" quotePrefix="1" applyNumberFormat="1" applyFill="1"/>
    <xf numFmtId="3" fontId="1" fillId="2" borderId="2" xfId="5" quotePrefix="1" applyNumberFormat="1" applyFill="1" applyBorder="1"/>
    <xf numFmtId="0" fontId="2" fillId="4" borderId="1" xfId="0" applyFont="1" applyFill="1" applyBorder="1" applyAlignment="1">
      <alignment horizontal="left"/>
    </xf>
    <xf numFmtId="0" fontId="16" fillId="2" borderId="0" xfId="4" quotePrefix="1" applyFont="1" applyFill="1"/>
    <xf numFmtId="9" fontId="16" fillId="2" borderId="0" xfId="6" applyFont="1" applyFill="1" applyProtection="1"/>
    <xf numFmtId="0" fontId="16" fillId="2" borderId="0" xfId="4" applyFont="1" applyFill="1"/>
    <xf numFmtId="0" fontId="16" fillId="2" borderId="2" xfId="4" quotePrefix="1" applyFont="1" applyFill="1" applyBorder="1"/>
    <xf numFmtId="9" fontId="16" fillId="2" borderId="2" xfId="6" applyFont="1" applyFill="1" applyBorder="1" applyProtection="1"/>
    <xf numFmtId="0" fontId="7" fillId="2" borderId="0" xfId="0" applyFont="1" applyFill="1" applyAlignment="1">
      <alignment horizontal="left" vertical="top"/>
    </xf>
    <xf numFmtId="0" fontId="1" fillId="2" borderId="0" xfId="2" applyFill="1" applyProtection="1">
      <protection locked="0"/>
    </xf>
    <xf numFmtId="0" fontId="3" fillId="2" borderId="0" xfId="2" applyFont="1" applyFill="1" applyProtection="1">
      <protection locked="0"/>
    </xf>
    <xf numFmtId="0" fontId="1" fillId="2" borderId="0" xfId="2" applyFill="1" applyAlignment="1" applyProtection="1">
      <alignment wrapText="1"/>
      <protection locked="0"/>
    </xf>
    <xf numFmtId="164" fontId="1" fillId="2" borderId="2" xfId="2" applyNumberFormat="1" applyFill="1" applyBorder="1" applyProtection="1">
      <protection locked="0"/>
    </xf>
    <xf numFmtId="164" fontId="1" fillId="2" borderId="0" xfId="2" applyNumberFormat="1" applyFill="1" applyProtection="1">
      <protection locked="0"/>
    </xf>
    <xf numFmtId="9" fontId="1" fillId="2" borderId="0" xfId="1" applyFill="1" applyProtection="1">
      <protection locked="0"/>
    </xf>
    <xf numFmtId="0" fontId="2" fillId="6" borderId="1" xfId="2" applyFont="1" applyFill="1" applyBorder="1"/>
    <xf numFmtId="0" fontId="2" fillId="2" borderId="3" xfId="2" applyFont="1" applyFill="1" applyBorder="1"/>
    <xf numFmtId="164" fontId="1" fillId="2" borderId="3" xfId="2" applyNumberFormat="1" applyFill="1" applyBorder="1"/>
    <xf numFmtId="0" fontId="11" fillId="2" borderId="2" xfId="2" applyFont="1" applyFill="1" applyBorder="1"/>
    <xf numFmtId="0" fontId="2" fillId="2" borderId="2" xfId="2" applyFont="1" applyFill="1" applyBorder="1"/>
    <xf numFmtId="164" fontId="1" fillId="2" borderId="2" xfId="2" applyNumberFormat="1" applyFill="1" applyBorder="1"/>
    <xf numFmtId="0" fontId="2" fillId="2" borderId="0" xfId="2" applyFont="1" applyFill="1"/>
    <xf numFmtId="164" fontId="1" fillId="2" borderId="0" xfId="2" applyNumberFormat="1" applyFill="1"/>
    <xf numFmtId="0" fontId="4" fillId="3" borderId="0" xfId="0" applyFont="1" applyFill="1" applyProtection="1">
      <protection locked="0"/>
    </xf>
    <xf numFmtId="0" fontId="5" fillId="3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2" fontId="4" fillId="3" borderId="0" xfId="0" applyNumberFormat="1" applyFont="1" applyFill="1" applyProtection="1">
      <protection locked="0"/>
    </xf>
    <xf numFmtId="0" fontId="9" fillId="5" borderId="2" xfId="0" applyFont="1" applyFill="1" applyBorder="1"/>
    <xf numFmtId="0" fontId="10" fillId="3" borderId="0" xfId="0" applyFont="1" applyFill="1"/>
    <xf numFmtId="2" fontId="4" fillId="3" borderId="0" xfId="0" applyNumberFormat="1" applyFont="1" applyFill="1"/>
    <xf numFmtId="0" fontId="10" fillId="3" borderId="2" xfId="0" applyFont="1" applyFill="1" applyBorder="1"/>
    <xf numFmtId="2" fontId="4" fillId="3" borderId="2" xfId="0" applyNumberFormat="1" applyFont="1" applyFill="1" applyBorder="1"/>
    <xf numFmtId="0" fontId="9" fillId="3" borderId="0" xfId="0" applyFont="1" applyFill="1"/>
    <xf numFmtId="0" fontId="2" fillId="4" borderId="2" xfId="0" applyFont="1" applyFill="1" applyBorder="1"/>
    <xf numFmtId="0" fontId="2" fillId="4" borderId="2" xfId="0" applyFont="1" applyFill="1" applyBorder="1" applyAlignment="1">
      <alignment horizontal="right"/>
    </xf>
    <xf numFmtId="0" fontId="12" fillId="2" borderId="2" xfId="2" applyFont="1" applyFill="1" applyBorder="1"/>
    <xf numFmtId="0" fontId="2" fillId="4" borderId="3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7" xfId="0" applyFont="1" applyFill="1" applyBorder="1" applyAlignment="1">
      <alignment horizontal="right"/>
    </xf>
    <xf numFmtId="0" fontId="18" fillId="2" borderId="0" xfId="8" applyFill="1" applyProtection="1">
      <protection locked="0"/>
    </xf>
    <xf numFmtId="9" fontId="0" fillId="2" borderId="0" xfId="7" applyFont="1" applyFill="1" applyProtection="1">
      <protection locked="0"/>
    </xf>
    <xf numFmtId="164" fontId="18" fillId="2" borderId="0" xfId="8" applyNumberFormat="1" applyFill="1" applyProtection="1">
      <protection locked="0"/>
    </xf>
    <xf numFmtId="166" fontId="0" fillId="2" borderId="0" xfId="7" applyNumberFormat="1" applyFont="1" applyFill="1" applyProtection="1">
      <protection locked="0"/>
    </xf>
    <xf numFmtId="0" fontId="9" fillId="7" borderId="1" xfId="2" applyFont="1" applyFill="1" applyBorder="1"/>
    <xf numFmtId="0" fontId="9" fillId="3" borderId="3" xfId="2" applyFont="1" applyFill="1" applyBorder="1" applyAlignment="1">
      <alignment wrapText="1"/>
    </xf>
    <xf numFmtId="0" fontId="9" fillId="8" borderId="3" xfId="2" applyFont="1" applyFill="1" applyBorder="1"/>
    <xf numFmtId="164" fontId="6" fillId="8" borderId="3" xfId="2" applyNumberFormat="1" applyFont="1" applyFill="1" applyBorder="1"/>
    <xf numFmtId="0" fontId="19" fillId="3" borderId="2" xfId="2" applyFont="1" applyFill="1" applyBorder="1"/>
    <xf numFmtId="0" fontId="9" fillId="8" borderId="2" xfId="2" applyFont="1" applyFill="1" applyBorder="1"/>
    <xf numFmtId="164" fontId="6" fillId="8" borderId="2" xfId="2" applyNumberFormat="1" applyFont="1" applyFill="1" applyBorder="1"/>
    <xf numFmtId="0" fontId="9" fillId="3" borderId="0" xfId="2" applyFont="1" applyFill="1" applyAlignment="1">
      <alignment wrapText="1"/>
    </xf>
    <xf numFmtId="0" fontId="9" fillId="8" borderId="0" xfId="2" applyFont="1" applyFill="1"/>
    <xf numFmtId="164" fontId="6" fillId="8" borderId="0" xfId="2" applyNumberFormat="1" applyFont="1" applyFill="1"/>
    <xf numFmtId="0" fontId="9" fillId="8" borderId="0" xfId="2" applyFont="1" applyFill="1" applyAlignment="1">
      <alignment wrapText="1"/>
    </xf>
    <xf numFmtId="0" fontId="0" fillId="2" borderId="0" xfId="0" applyFill="1" applyAlignment="1">
      <alignment wrapText="1"/>
    </xf>
    <xf numFmtId="0" fontId="17" fillId="2" borderId="0" xfId="0" applyFont="1" applyFill="1"/>
    <xf numFmtId="49" fontId="2" fillId="2" borderId="0" xfId="0" applyNumberFormat="1" applyFont="1" applyFill="1" applyAlignment="1">
      <alignment horizontal="left" vertical="center" indent="1"/>
    </xf>
    <xf numFmtId="0" fontId="0" fillId="2" borderId="0" xfId="0" applyFill="1" applyAlignment="1">
      <alignment horizontal="left" wrapText="1"/>
    </xf>
    <xf numFmtId="0" fontId="0" fillId="4" borderId="10" xfId="0" applyFill="1" applyBorder="1"/>
    <xf numFmtId="0" fontId="0" fillId="4" borderId="11" xfId="0" applyFill="1" applyBorder="1" applyAlignment="1">
      <alignment wrapText="1"/>
    </xf>
    <xf numFmtId="0" fontId="2" fillId="4" borderId="12" xfId="0" applyFont="1" applyFill="1" applyBorder="1" applyAlignment="1">
      <alignment horizontal="left" vertical="top"/>
    </xf>
    <xf numFmtId="0" fontId="0" fillId="4" borderId="13" xfId="0" applyFill="1" applyBorder="1" applyAlignment="1">
      <alignment wrapText="1"/>
    </xf>
    <xf numFmtId="0" fontId="2" fillId="4" borderId="12" xfId="0" applyFont="1" applyFill="1" applyBorder="1" applyAlignment="1">
      <alignment vertical="top"/>
    </xf>
    <xf numFmtId="49" fontId="0" fillId="4" borderId="13" xfId="0" applyNumberFormat="1" applyFill="1" applyBorder="1" applyAlignment="1">
      <alignment horizontal="left" wrapText="1"/>
    </xf>
    <xf numFmtId="0" fontId="0" fillId="4" borderId="12" xfId="0" applyFill="1" applyBorder="1" applyAlignment="1">
      <alignment vertical="top"/>
    </xf>
    <xf numFmtId="0" fontId="0" fillId="4" borderId="14" xfId="0" applyFill="1" applyBorder="1"/>
    <xf numFmtId="0" fontId="0" fillId="4" borderId="15" xfId="0" applyFill="1" applyBorder="1" applyAlignment="1">
      <alignment wrapText="1"/>
    </xf>
    <xf numFmtId="0" fontId="0" fillId="9" borderId="0" xfId="0" applyFill="1"/>
    <xf numFmtId="0" fontId="0" fillId="11" borderId="0" xfId="0" applyFill="1"/>
    <xf numFmtId="0" fontId="0" fillId="10" borderId="0" xfId="0" applyFill="1" applyAlignment="1">
      <alignment wrapText="1"/>
    </xf>
    <xf numFmtId="0" fontId="2" fillId="4" borderId="13" xfId="0" applyFont="1" applyFill="1" applyBorder="1" applyAlignment="1">
      <alignment wrapText="1"/>
    </xf>
    <xf numFmtId="0" fontId="16" fillId="4" borderId="13" xfId="9" applyFont="1" applyFill="1" applyBorder="1" applyAlignment="1" applyProtection="1">
      <alignment vertical="center" wrapText="1"/>
    </xf>
    <xf numFmtId="0" fontId="20" fillId="4" borderId="13" xfId="9" applyFill="1" applyBorder="1" applyAlignment="1" applyProtection="1">
      <alignment vertical="center" wrapText="1"/>
      <protection locked="0"/>
    </xf>
    <xf numFmtId="9" fontId="0" fillId="2" borderId="0" xfId="0" applyNumberFormat="1" applyFill="1"/>
    <xf numFmtId="0" fontId="2" fillId="2" borderId="0" xfId="0" applyFont="1" applyFill="1" applyAlignment="1">
      <alignment horizontal="right"/>
    </xf>
    <xf numFmtId="9" fontId="16" fillId="2" borderId="8" xfId="6" applyFont="1" applyFill="1" applyBorder="1" applyProtection="1"/>
    <xf numFmtId="9" fontId="16" fillId="2" borderId="6" xfId="6" applyFont="1" applyFill="1" applyBorder="1" applyProtection="1"/>
    <xf numFmtId="0" fontId="2" fillId="4" borderId="16" xfId="0" applyFont="1" applyFill="1" applyBorder="1" applyAlignment="1">
      <alignment horizontal="right" wrapText="1"/>
    </xf>
    <xf numFmtId="0" fontId="2" fillId="4" borderId="1" xfId="0" applyFont="1" applyFill="1" applyBorder="1" applyAlignment="1">
      <alignment horizontal="right" wrapText="1"/>
    </xf>
    <xf numFmtId="0" fontId="0" fillId="2" borderId="0" xfId="0" applyFill="1" applyAlignment="1">
      <alignment horizontal="right"/>
    </xf>
    <xf numFmtId="0" fontId="0" fillId="2" borderId="8" xfId="0" applyFill="1" applyBorder="1"/>
    <xf numFmtId="0" fontId="0" fillId="2" borderId="9" xfId="0" applyFill="1" applyBorder="1"/>
    <xf numFmtId="0" fontId="0" fillId="2" borderId="6" xfId="0" applyFill="1" applyBorder="1"/>
    <xf numFmtId="0" fontId="0" fillId="2" borderId="7" xfId="0" applyFill="1" applyBorder="1"/>
    <xf numFmtId="0" fontId="7" fillId="2" borderId="0" xfId="0" applyFont="1" applyFill="1"/>
    <xf numFmtId="0" fontId="2" fillId="2" borderId="0" xfId="0" applyFont="1" applyFill="1" applyAlignment="1">
      <alignment horizontal="left"/>
    </xf>
    <xf numFmtId="166" fontId="0" fillId="2" borderId="0" xfId="1" applyNumberFormat="1" applyFont="1" applyFill="1" applyAlignment="1" applyProtection="1">
      <alignment horizontal="right"/>
    </xf>
    <xf numFmtId="166" fontId="0" fillId="2" borderId="0" xfId="1" applyNumberFormat="1" applyFont="1" applyFill="1" applyProtection="1"/>
    <xf numFmtId="166" fontId="0" fillId="2" borderId="8" xfId="1" applyNumberFormat="1" applyFont="1" applyFill="1" applyBorder="1" applyProtection="1"/>
    <xf numFmtId="166" fontId="0" fillId="2" borderId="9" xfId="1" applyNumberFormat="1" applyFont="1" applyFill="1" applyBorder="1" applyProtection="1"/>
    <xf numFmtId="166" fontId="0" fillId="2" borderId="0" xfId="1" applyNumberFormat="1" applyFont="1" applyFill="1" applyBorder="1" applyProtection="1"/>
    <xf numFmtId="166" fontId="0" fillId="2" borderId="2" xfId="1" applyNumberFormat="1" applyFont="1" applyFill="1" applyBorder="1" applyProtection="1"/>
    <xf numFmtId="166" fontId="0" fillId="2" borderId="6" xfId="1" applyNumberFormat="1" applyFont="1" applyFill="1" applyBorder="1" applyProtection="1"/>
    <xf numFmtId="166" fontId="0" fillId="2" borderId="7" xfId="1" applyNumberFormat="1" applyFont="1" applyFill="1" applyBorder="1" applyProtection="1"/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2" fillId="6" borderId="1" xfId="0" applyFont="1" applyFill="1" applyBorder="1"/>
    <xf numFmtId="1" fontId="0" fillId="2" borderId="0" xfId="0" applyNumberFormat="1" applyFill="1" applyAlignment="1">
      <alignment horizontal="right"/>
    </xf>
    <xf numFmtId="1" fontId="0" fillId="2" borderId="2" xfId="0" applyNumberFormat="1" applyFill="1" applyBorder="1"/>
    <xf numFmtId="0" fontId="2" fillId="4" borderId="17" xfId="0" applyFont="1" applyFill="1" applyBorder="1" applyAlignment="1">
      <alignment horizontal="right"/>
    </xf>
    <xf numFmtId="0" fontId="0" fillId="2" borderId="5" xfId="0" applyFill="1" applyBorder="1"/>
    <xf numFmtId="0" fontId="22" fillId="0" borderId="0" xfId="0" applyFont="1"/>
    <xf numFmtId="0" fontId="2" fillId="0" borderId="0" xfId="0" applyFont="1"/>
    <xf numFmtId="0" fontId="2" fillId="4" borderId="16" xfId="0" applyFont="1" applyFill="1" applyBorder="1" applyAlignment="1">
      <alignment horizontal="right"/>
    </xf>
    <xf numFmtId="9" fontId="0" fillId="0" borderId="0" xfId="0" applyNumberFormat="1" applyProtection="1">
      <protection locked="0"/>
    </xf>
    <xf numFmtId="0" fontId="8" fillId="2" borderId="0" xfId="0" applyFont="1" applyFill="1" applyProtection="1">
      <protection locked="0"/>
    </xf>
    <xf numFmtId="0" fontId="26" fillId="2" borderId="0" xfId="0" applyFont="1" applyFill="1"/>
    <xf numFmtId="166" fontId="0" fillId="0" borderId="0" xfId="0" applyNumberFormat="1" applyProtection="1">
      <protection locked="0"/>
    </xf>
    <xf numFmtId="0" fontId="15" fillId="3" borderId="0" xfId="0" applyFont="1" applyFill="1"/>
    <xf numFmtId="0" fontId="27" fillId="2" borderId="0" xfId="0" applyFont="1" applyFill="1"/>
    <xf numFmtId="0" fontId="28" fillId="2" borderId="0" xfId="0" applyFont="1" applyFill="1"/>
    <xf numFmtId="0" fontId="30" fillId="0" borderId="23" xfId="9" applyFont="1" applyBorder="1"/>
    <xf numFmtId="0" fontId="20" fillId="0" borderId="24" xfId="9" applyBorder="1"/>
    <xf numFmtId="0" fontId="0" fillId="0" borderId="25" xfId="0" applyBorder="1"/>
    <xf numFmtId="0" fontId="30" fillId="0" borderId="24" xfId="9" applyFont="1" applyBorder="1"/>
    <xf numFmtId="0" fontId="20" fillId="0" borderId="21" xfId="9" applyBorder="1" applyAlignment="1">
      <alignment vertical="center"/>
    </xf>
    <xf numFmtId="0" fontId="2" fillId="0" borderId="0" xfId="9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22" xfId="0" applyBorder="1" applyAlignment="1">
      <alignment vertical="center"/>
    </xf>
    <xf numFmtId="0" fontId="29" fillId="7" borderId="21" xfId="10" applyFont="1" applyFill="1" applyBorder="1" applyAlignment="1">
      <alignment vertical="center"/>
    </xf>
    <xf numFmtId="0" fontId="23" fillId="7" borderId="0" xfId="10" applyFont="1" applyFill="1" applyAlignment="1">
      <alignment vertical="center"/>
    </xf>
    <xf numFmtId="0" fontId="4" fillId="7" borderId="0" xfId="10" applyFont="1" applyFill="1" applyAlignment="1">
      <alignment vertical="center"/>
    </xf>
    <xf numFmtId="0" fontId="6" fillId="7" borderId="22" xfId="10" applyFont="1" applyFill="1" applyBorder="1" applyAlignment="1">
      <alignment vertical="center"/>
    </xf>
    <xf numFmtId="0" fontId="29" fillId="7" borderId="18" xfId="10" applyFont="1" applyFill="1" applyBorder="1" applyAlignment="1">
      <alignment vertical="center"/>
    </xf>
    <xf numFmtId="0" fontId="29" fillId="7" borderId="19" xfId="10" applyFont="1" applyFill="1" applyBorder="1" applyAlignment="1">
      <alignment vertical="center"/>
    </xf>
    <xf numFmtId="0" fontId="6" fillId="7" borderId="19" xfId="10" applyFont="1" applyFill="1" applyBorder="1" applyAlignment="1">
      <alignment vertical="center"/>
    </xf>
    <xf numFmtId="0" fontId="6" fillId="7" borderId="20" xfId="10" applyFont="1" applyFill="1" applyBorder="1" applyAlignment="1">
      <alignment vertical="center"/>
    </xf>
    <xf numFmtId="0" fontId="1" fillId="0" borderId="0" xfId="9" applyFont="1" applyBorder="1" applyAlignment="1">
      <alignment vertical="center"/>
    </xf>
    <xf numFmtId="0" fontId="31" fillId="0" borderId="0" xfId="9" applyFont="1" applyBorder="1" applyAlignment="1">
      <alignment vertical="center"/>
    </xf>
    <xf numFmtId="3" fontId="0" fillId="0" borderId="0" xfId="0" applyNumberFormat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26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166" fontId="0" fillId="0" borderId="0" xfId="0" applyNumberFormat="1"/>
    <xf numFmtId="166" fontId="0" fillId="0" borderId="2" xfId="0" applyNumberFormat="1" applyBorder="1"/>
    <xf numFmtId="0" fontId="2" fillId="4" borderId="12" xfId="0" applyFont="1" applyFill="1" applyBorder="1" applyAlignment="1">
      <alignment horizontal="left"/>
    </xf>
    <xf numFmtId="0" fontId="2" fillId="4" borderId="12" xfId="0" applyFont="1" applyFill="1" applyBorder="1"/>
    <xf numFmtId="0" fontId="2" fillId="4" borderId="12" xfId="0" applyFont="1" applyFill="1" applyBorder="1" applyAlignment="1">
      <alignment vertical="center"/>
    </xf>
    <xf numFmtId="0" fontId="20" fillId="4" borderId="13" xfId="9" applyFill="1" applyBorder="1" applyAlignment="1" applyProtection="1">
      <alignment vertical="top" wrapText="1"/>
    </xf>
    <xf numFmtId="0" fontId="0" fillId="2" borderId="0" xfId="0" applyFill="1" applyAlignment="1">
      <alignment horizontal="center"/>
    </xf>
    <xf numFmtId="9" fontId="2" fillId="2" borderId="0" xfId="1" applyFont="1" applyFill="1" applyBorder="1" applyAlignment="1" applyProtection="1">
      <alignment horizontal="center"/>
    </xf>
    <xf numFmtId="9" fontId="2" fillId="4" borderId="3" xfId="1" applyFont="1" applyFill="1" applyBorder="1" applyAlignment="1" applyProtection="1">
      <alignment horizontal="center"/>
    </xf>
    <xf numFmtId="9" fontId="2" fillId="4" borderId="5" xfId="1" applyFont="1" applyFill="1" applyBorder="1" applyAlignment="1" applyProtection="1">
      <alignment horizontal="center"/>
    </xf>
    <xf numFmtId="9" fontId="2" fillId="4" borderId="4" xfId="1" applyFont="1" applyFill="1" applyBorder="1" applyAlignment="1" applyProtection="1">
      <alignment horizontal="center"/>
    </xf>
    <xf numFmtId="0" fontId="7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</cellXfs>
  <cellStyles count="11">
    <cellStyle name="Link" xfId="9" builtinId="8"/>
    <cellStyle name="Prozent" xfId="1" builtinId="5"/>
    <cellStyle name="Prozent 2" xfId="6" xr:uid="{A1AEB19D-D558-4AEE-826D-6B9F4B95C762}"/>
    <cellStyle name="Prozent 3" xfId="7" xr:uid="{C242DE03-E858-4B8D-93C9-4A5EEE353F1C}"/>
    <cellStyle name="Standard" xfId="0" builtinId="0"/>
    <cellStyle name="Standard 2" xfId="8" xr:uid="{AE857583-BB15-4F2F-9923-F3DF427B1C21}"/>
    <cellStyle name="Standard 2 2" xfId="3" xr:uid="{F5607F0E-952D-430C-916C-E79E0F763CE0}"/>
    <cellStyle name="Standard 2 3" xfId="5" xr:uid="{6EFFBD8C-2416-4CEF-9F0D-311CFEECABBA}"/>
    <cellStyle name="Standard 3" xfId="4" xr:uid="{05D1760B-DD41-4909-80F1-E390D2C818B8}"/>
    <cellStyle name="Standard 31" xfId="2" xr:uid="{D16AEF91-453D-4C2C-A71A-E4CF1378BA74}"/>
    <cellStyle name="Standard 5 4" xfId="10" xr:uid="{2842DB2B-B6CF-4BB6-8EF7-F6C7222B6F46}"/>
  </cellStyles>
  <dxfs count="77">
    <dxf>
      <font>
        <color rgb="FFFFFFFF"/>
      </font>
      <fill>
        <patternFill>
          <f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rgb="FFFFFFFF"/>
      </font>
      <fill>
        <patternFill>
          <fgColor rgb="FFFFFFF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</dxfs>
  <tableStyles count="0" defaultTableStyle="TableStyleMedium2" defaultPivotStyle="PivotStyleLight16"/>
  <colors>
    <mruColors>
      <color rgb="FFD1DBEE"/>
      <color rgb="FFD9D9D9"/>
      <color rgb="FFEEB500"/>
      <color rgb="FFFFDF79"/>
      <color rgb="FFFFC200"/>
      <color rgb="FFF6BB00"/>
      <color rgb="FFF4D7CB"/>
      <color rgb="FF78BE1E"/>
      <color rgb="FFC4BD97"/>
      <color rgb="FFD1DB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4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5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548279520994391"/>
          <c:y val="0.13167893217893217"/>
          <c:w val="0.86744713506139159"/>
          <c:h val="0.776453823953824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'Abb. 3.1'!$L$10</c:f>
              <c:strCache>
                <c:ptCount val="1"/>
                <c:pt idx="0">
                  <c:v>Agrarrohstoffe¹⁾</c:v>
                </c:pt>
              </c:strCache>
            </c:strRef>
          </c:tx>
          <c:invertIfNegative val="0"/>
          <c:cat>
            <c:numRef>
              <c:f>'Abb. 3.1'!$M$9:$R$9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3.1'!$M$10:$R$10</c:f>
              <c:numCache>
                <c:formatCode>#,##0</c:formatCode>
                <c:ptCount val="6"/>
                <c:pt idx="0">
                  <c:v>469449.09090909088</c:v>
                </c:pt>
                <c:pt idx="1">
                  <c:v>447179.99999999994</c:v>
                </c:pt>
                <c:pt idx="2">
                  <c:v>424245.45454545453</c:v>
                </c:pt>
                <c:pt idx="3">
                  <c:v>413716.36363636359</c:v>
                </c:pt>
                <c:pt idx="4">
                  <c:v>400525.45454545453</c:v>
                </c:pt>
                <c:pt idx="5">
                  <c:v>387897.27272727271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84-4980-AA06-494B597949AD}"/>
            </c:ext>
          </c:extLst>
        </c:ser>
        <c:ser>
          <c:idx val="1"/>
          <c:order val="1"/>
          <c:tx>
            <c:strRef>
              <c:f>'Abb. 3.1'!$L$11</c:f>
              <c:strCache>
                <c:ptCount val="1"/>
                <c:pt idx="0">
                  <c:v>Agrar- und Ernährungsgüter²⁾</c:v>
                </c:pt>
              </c:strCache>
            </c:strRef>
          </c:tx>
          <c:spPr>
            <a:ln>
              <a:solidFill>
                <a:sysClr val="window" lastClr="FFFFFF"/>
              </a:solidFill>
            </a:ln>
          </c:spPr>
          <c:invertIfNegative val="0"/>
          <c:cat>
            <c:numRef>
              <c:f>'Abb. 3.1'!$M$9:$R$9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3.1'!$M$11:$R$11</c:f>
              <c:numCache>
                <c:formatCode>#,##0</c:formatCode>
                <c:ptCount val="6"/>
                <c:pt idx="0">
                  <c:v>1394735.4545454544</c:v>
                </c:pt>
                <c:pt idx="1">
                  <c:v>1375344.5454545454</c:v>
                </c:pt>
                <c:pt idx="2">
                  <c:v>1358538.1818181816</c:v>
                </c:pt>
                <c:pt idx="3">
                  <c:v>1372759.0909090908</c:v>
                </c:pt>
                <c:pt idx="4">
                  <c:v>1380870.9090909089</c:v>
                </c:pt>
                <c:pt idx="5">
                  <c:v>1396380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84-4980-AA06-494B59794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61328512"/>
        <c:axId val="161330304"/>
      </c:barChart>
      <c:catAx>
        <c:axId val="16132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1330304"/>
        <c:crosses val="autoZero"/>
        <c:auto val="1"/>
        <c:lblAlgn val="ctr"/>
        <c:lblOffset val="100"/>
        <c:noMultiLvlLbl val="0"/>
      </c:catAx>
      <c:valAx>
        <c:axId val="16133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13285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187338941943308"/>
          <c:y val="1.3744588744588745E-2"/>
          <c:w val="0.62348074882522364"/>
          <c:h val="8.5636724386724386E-2"/>
        </c:manualLayout>
      </c:layout>
      <c:overlay val="0"/>
      <c:txPr>
        <a:bodyPr/>
        <a:lstStyle/>
        <a:p>
          <a:pPr>
            <a:defRPr sz="1050" b="1"/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0138570912585194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3.4'!$A$73</c:f>
              <c:strCache>
                <c:ptCount val="1"/>
                <c:pt idx="0">
                  <c:v>Raps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B8B-44E9-81FC-6D7873076E97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0B8B-44E9-81FC-6D7873076E97}"/>
              </c:ext>
            </c:extLst>
          </c:dPt>
          <c:dLbls>
            <c:dLbl>
              <c:idx val="20"/>
              <c:layout>
                <c:manualLayout>
                  <c:x val="0"/>
                  <c:y val="1.6035353535353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8B-44E9-81FC-6D7873076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3.4'!$C$74:$W$74</c:f>
              <c:numCache>
                <c:formatCode>#,##0.0</c:formatCode>
                <c:ptCount val="21"/>
                <c:pt idx="0">
                  <c:v>671.75</c:v>
                </c:pt>
                <c:pt idx="1">
                  <c:v>716.16</c:v>
                </c:pt>
                <c:pt idx="2">
                  <c:v>797.5</c:v>
                </c:pt>
                <c:pt idx="3">
                  <c:v>725.80000000000018</c:v>
                </c:pt>
                <c:pt idx="4">
                  <c:v>731.03</c:v>
                </c:pt>
                <c:pt idx="5">
                  <c:v>784.09999999999991</c:v>
                </c:pt>
                <c:pt idx="6">
                  <c:v>958.56</c:v>
                </c:pt>
                <c:pt idx="7">
                  <c:v>1643.7799999999997</c:v>
                </c:pt>
                <c:pt idx="8">
                  <c:v>1261.8857629707684</c:v>
                </c:pt>
                <c:pt idx="9">
                  <c:v>1271.9630639790548</c:v>
                </c:pt>
                <c:pt idx="10">
                  <c:v>1092.6222229002815</c:v>
                </c:pt>
                <c:pt idx="11">
                  <c:v>1116.9120394191325</c:v>
                </c:pt>
                <c:pt idx="12">
                  <c:v>1139.2898486639499</c:v>
                </c:pt>
                <c:pt idx="13">
                  <c:v>1165.0996376361061</c:v>
                </c:pt>
                <c:pt idx="14">
                  <c:v>1186.5372853863844</c:v>
                </c:pt>
                <c:pt idx="15">
                  <c:v>1208.9841677042382</c:v>
                </c:pt>
                <c:pt idx="16">
                  <c:v>1234.3671867553555</c:v>
                </c:pt>
                <c:pt idx="17">
                  <c:v>1263.1832425845066</c:v>
                </c:pt>
                <c:pt idx="18">
                  <c:v>1293.0391720221046</c:v>
                </c:pt>
                <c:pt idx="19">
                  <c:v>1325.3815691404177</c:v>
                </c:pt>
                <c:pt idx="20">
                  <c:v>1356.9051416205002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8B-44E9-81FC-6D7873076E97}"/>
            </c:ext>
          </c:extLst>
        </c:ser>
        <c:ser>
          <c:idx val="2"/>
          <c:order val="1"/>
          <c:tx>
            <c:strRef>
              <c:f>'Abb. 3.4'!$B$73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3.4'!$C$73:$W$73</c:f>
              <c:numCache>
                <c:formatCode>#,##0.0</c:formatCode>
                <c:ptCount val="21"/>
                <c:pt idx="0">
                  <c:v>671.75</c:v>
                </c:pt>
                <c:pt idx="1">
                  <c:v>716.16</c:v>
                </c:pt>
                <c:pt idx="2">
                  <c:v>797.5</c:v>
                </c:pt>
                <c:pt idx="3">
                  <c:v>725.80000000000018</c:v>
                </c:pt>
                <c:pt idx="4">
                  <c:v>731.03</c:v>
                </c:pt>
                <c:pt idx="5">
                  <c:v>784.09999999999991</c:v>
                </c:pt>
                <c:pt idx="6">
                  <c:v>958.56</c:v>
                </c:pt>
                <c:pt idx="7">
                  <c:v>1643.7799999999997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8B-44E9-81FC-6D7873076E97}"/>
            </c:ext>
          </c:extLst>
        </c:ser>
        <c:ser>
          <c:idx val="3"/>
          <c:order val="2"/>
          <c:tx>
            <c:strRef>
              <c:f>'Abb. 3.4'!$A$75</c:f>
              <c:strCache>
                <c:ptCount val="1"/>
                <c:pt idx="0">
                  <c:v>Soja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B8B-44E9-81FC-6D7873076E97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B8B-44E9-81FC-6D7873076E97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8B-44E9-81FC-6D7873076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3.4'!$C$76:$W$76</c:f>
              <c:numCache>
                <c:formatCode>#,##0.0</c:formatCode>
                <c:ptCount val="21"/>
                <c:pt idx="0">
                  <c:v>677.86</c:v>
                </c:pt>
                <c:pt idx="1">
                  <c:v>687.48</c:v>
                </c:pt>
                <c:pt idx="2">
                  <c:v>775.51</c:v>
                </c:pt>
                <c:pt idx="3">
                  <c:v>714.49166666666679</c:v>
                </c:pt>
                <c:pt idx="4">
                  <c:v>653.07000000000005</c:v>
                </c:pt>
                <c:pt idx="5">
                  <c:v>680.91</c:v>
                </c:pt>
                <c:pt idx="6">
                  <c:v>919.54</c:v>
                </c:pt>
                <c:pt idx="7">
                  <c:v>1433</c:v>
                </c:pt>
                <c:pt idx="8">
                  <c:v>1145.2213815611774</c:v>
                </c:pt>
                <c:pt idx="9">
                  <c:v>1154.5919041328625</c:v>
                </c:pt>
                <c:pt idx="10">
                  <c:v>994.81897206688632</c:v>
                </c:pt>
                <c:pt idx="11">
                  <c:v>1016.8467432076704</c:v>
                </c:pt>
                <c:pt idx="12">
                  <c:v>1037.1721591101086</c:v>
                </c:pt>
                <c:pt idx="13">
                  <c:v>1060.5479158549547</c:v>
                </c:pt>
                <c:pt idx="14">
                  <c:v>1080.0511145363334</c:v>
                </c:pt>
                <c:pt idx="15">
                  <c:v>1100.4596041878021</c:v>
                </c:pt>
                <c:pt idx="16">
                  <c:v>1123.4828683233611</c:v>
                </c:pt>
                <c:pt idx="17">
                  <c:v>1149.5594028610562</c:v>
                </c:pt>
                <c:pt idx="18">
                  <c:v>1176.5675746319434</c:v>
                </c:pt>
                <c:pt idx="19">
                  <c:v>1205.8157327337617</c:v>
                </c:pt>
                <c:pt idx="20">
                  <c:v>1234.337009844689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B8B-44E9-81FC-6D7873076E97}"/>
            </c:ext>
          </c:extLst>
        </c:ser>
        <c:ser>
          <c:idx val="1"/>
          <c:order val="3"/>
          <c:tx>
            <c:strRef>
              <c:f>'Abb. 3.4'!$B$75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3.4'!$C$75:$W$75</c:f>
              <c:numCache>
                <c:formatCode>#,##0.0</c:formatCode>
                <c:ptCount val="21"/>
                <c:pt idx="0">
                  <c:v>677.86</c:v>
                </c:pt>
                <c:pt idx="1">
                  <c:v>687.48</c:v>
                </c:pt>
                <c:pt idx="2">
                  <c:v>775.51</c:v>
                </c:pt>
                <c:pt idx="3">
                  <c:v>714.49166666666679</c:v>
                </c:pt>
                <c:pt idx="4">
                  <c:v>653.07000000000005</c:v>
                </c:pt>
                <c:pt idx="5">
                  <c:v>680.91</c:v>
                </c:pt>
                <c:pt idx="6">
                  <c:v>919.54</c:v>
                </c:pt>
                <c:pt idx="7">
                  <c:v>1433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B8B-44E9-81FC-6D7873076E97}"/>
            </c:ext>
          </c:extLst>
        </c:ser>
        <c:ser>
          <c:idx val="4"/>
          <c:order val="4"/>
          <c:tx>
            <c:strRef>
              <c:f>'Abb. 3.4'!$A$77</c:f>
              <c:strCache>
                <c:ptCount val="1"/>
                <c:pt idx="0">
                  <c:v>Sonnenblume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0B8B-44E9-81FC-6D7873076E97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0B8B-44E9-81FC-6D7873076E97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8B-44E9-81FC-6D7873076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3.4'!$C$78:$W$78</c:f>
              <c:numCache>
                <c:formatCode>#,##0.0</c:formatCode>
                <c:ptCount val="21"/>
                <c:pt idx="0">
                  <c:v>713.49</c:v>
                </c:pt>
                <c:pt idx="1">
                  <c:v>773.8599999999999</c:v>
                </c:pt>
                <c:pt idx="2">
                  <c:v>744.98</c:v>
                </c:pt>
                <c:pt idx="3">
                  <c:v>662.65</c:v>
                </c:pt>
                <c:pt idx="4">
                  <c:v>625.1</c:v>
                </c:pt>
                <c:pt idx="5">
                  <c:v>691.27</c:v>
                </c:pt>
                <c:pt idx="6">
                  <c:v>1029.46</c:v>
                </c:pt>
                <c:pt idx="7">
                  <c:v>1206.8899999999999</c:v>
                </c:pt>
                <c:pt idx="8">
                  <c:v>1142.1087058639609</c:v>
                </c:pt>
                <c:pt idx="9">
                  <c:v>1151.2748795704028</c:v>
                </c:pt>
                <c:pt idx="10">
                  <c:v>989.55232494204495</c:v>
                </c:pt>
                <c:pt idx="11">
                  <c:v>1011.532235794303</c:v>
                </c:pt>
                <c:pt idx="12">
                  <c:v>1031.7893118339132</c:v>
                </c:pt>
                <c:pt idx="13">
                  <c:v>1055.1397758382523</c:v>
                </c:pt>
                <c:pt idx="14">
                  <c:v>1074.5520945025037</c:v>
                </c:pt>
                <c:pt idx="15">
                  <c:v>1094.876127552599</c:v>
                </c:pt>
                <c:pt idx="16">
                  <c:v>1117.8472996519774</c:v>
                </c:pt>
                <c:pt idx="17">
                  <c:v>1143.9131592218282</c:v>
                </c:pt>
                <c:pt idx="18">
                  <c:v>1170.9180215255928</c:v>
                </c:pt>
                <c:pt idx="19">
                  <c:v>1200.16959044552</c:v>
                </c:pt>
                <c:pt idx="20">
                  <c:v>1228.6840008962786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B8B-44E9-81FC-6D7873076E97}"/>
            </c:ext>
          </c:extLst>
        </c:ser>
        <c:ser>
          <c:idx val="7"/>
          <c:order val="5"/>
          <c:tx>
            <c:strRef>
              <c:f>'Abb. 3.4'!$B$77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E17D00"/>
              </a:solidFill>
            </a:ln>
          </c:spPr>
          <c:marker>
            <c:symbol val="diamond"/>
            <c:size val="5"/>
            <c:spPr>
              <a:solidFill>
                <a:srgbClr val="E17D00"/>
              </a:solidFill>
              <a:ln>
                <a:solidFill>
                  <a:srgbClr val="E17D00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3.4'!$C$77:$W$77</c:f>
              <c:numCache>
                <c:formatCode>#,##0.0</c:formatCode>
                <c:ptCount val="21"/>
                <c:pt idx="0">
                  <c:v>713.49</c:v>
                </c:pt>
                <c:pt idx="1">
                  <c:v>773.8599999999999</c:v>
                </c:pt>
                <c:pt idx="2">
                  <c:v>744.98</c:v>
                </c:pt>
                <c:pt idx="3">
                  <c:v>662.65</c:v>
                </c:pt>
                <c:pt idx="4">
                  <c:v>625.1</c:v>
                </c:pt>
                <c:pt idx="5">
                  <c:v>691.27</c:v>
                </c:pt>
                <c:pt idx="6">
                  <c:v>1029.46</c:v>
                </c:pt>
                <c:pt idx="7">
                  <c:v>1206.8899999999999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B8B-44E9-81FC-6D7873076E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855424"/>
        <c:axId val="254869888"/>
      </c:lineChart>
      <c:catAx>
        <c:axId val="254855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4869888"/>
        <c:crosses val="autoZero"/>
        <c:auto val="1"/>
        <c:lblAlgn val="ctr"/>
        <c:lblOffset val="100"/>
        <c:tickLblSkip val="5"/>
        <c:noMultiLvlLbl val="0"/>
      </c:catAx>
      <c:valAx>
        <c:axId val="254869888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4855424"/>
        <c:crosses val="autoZero"/>
        <c:crossBetween val="between"/>
        <c:majorUnit val="2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9640652809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3.4'!$A$80</c:f>
              <c:strCache>
                <c:ptCount val="1"/>
                <c:pt idx="0">
                  <c:v>Zuckerrübe (linke Achse)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23F-404C-9CD2-BAFBD4864035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78BE1E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323F-404C-9CD2-BAFBD4864035}"/>
              </c:ext>
            </c:extLst>
          </c:dPt>
          <c:dLbls>
            <c:dLbl>
              <c:idx val="2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3F-404C-9CD2-BAFBD4864035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3.4'!$C$81:$W$81</c:f>
              <c:numCache>
                <c:formatCode>#,##0.0</c:formatCode>
                <c:ptCount val="21"/>
                <c:pt idx="0">
                  <c:v>33.691000000000003</c:v>
                </c:pt>
                <c:pt idx="1">
                  <c:v>35.853000000000002</c:v>
                </c:pt>
                <c:pt idx="2">
                  <c:v>36.051000000000002</c:v>
                </c:pt>
                <c:pt idx="3">
                  <c:v>29</c:v>
                </c:pt>
                <c:pt idx="4">
                  <c:v>26</c:v>
                </c:pt>
                <c:pt idx="5">
                  <c:v>27.01</c:v>
                </c:pt>
                <c:pt idx="6">
                  <c:v>28.51</c:v>
                </c:pt>
                <c:pt idx="7">
                  <c:v>31.25</c:v>
                </c:pt>
                <c:pt idx="8">
                  <c:v>46</c:v>
                </c:pt>
                <c:pt idx="9">
                  <c:v>52.932708922231235</c:v>
                </c:pt>
                <c:pt idx="10">
                  <c:v>48.798953661236979</c:v>
                </c:pt>
                <c:pt idx="11">
                  <c:v>45.141778632635479</c:v>
                </c:pt>
                <c:pt idx="12">
                  <c:v>40.283320480849298</c:v>
                </c:pt>
                <c:pt idx="13">
                  <c:v>37.99842871428082</c:v>
                </c:pt>
                <c:pt idx="14">
                  <c:v>36.880523466375415</c:v>
                </c:pt>
                <c:pt idx="15">
                  <c:v>36.313295001931586</c:v>
                </c:pt>
                <c:pt idx="16">
                  <c:v>36.531894473530464</c:v>
                </c:pt>
                <c:pt idx="17">
                  <c:v>36.745007259001689</c:v>
                </c:pt>
                <c:pt idx="18">
                  <c:v>36.995612234411325</c:v>
                </c:pt>
                <c:pt idx="19">
                  <c:v>37.309597112788033</c:v>
                </c:pt>
                <c:pt idx="20">
                  <c:v>37.554633598124454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3F-404C-9CD2-BAFBD4864035}"/>
            </c:ext>
          </c:extLst>
        </c:ser>
        <c:ser>
          <c:idx val="2"/>
          <c:order val="1"/>
          <c:tx>
            <c:strRef>
              <c:f>'Abb. 3.4'!$B$80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3.4'!$C$80:$W$80</c:f>
              <c:numCache>
                <c:formatCode>#,##0.0</c:formatCode>
                <c:ptCount val="21"/>
                <c:pt idx="0">
                  <c:v>33.691000000000003</c:v>
                </c:pt>
                <c:pt idx="1">
                  <c:v>35.853000000000002</c:v>
                </c:pt>
                <c:pt idx="2">
                  <c:v>36.051000000000002</c:v>
                </c:pt>
                <c:pt idx="3">
                  <c:v>29</c:v>
                </c:pt>
                <c:pt idx="4">
                  <c:v>26</c:v>
                </c:pt>
                <c:pt idx="5">
                  <c:v>27.01</c:v>
                </c:pt>
                <c:pt idx="6">
                  <c:v>28.51</c:v>
                </c:pt>
                <c:pt idx="7">
                  <c:v>31.25</c:v>
                </c:pt>
                <c:pt idx="8">
                  <c:v>46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23F-404C-9CD2-BAFBD4864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007744"/>
        <c:axId val="255018112"/>
      </c:lineChart>
      <c:lineChart>
        <c:grouping val="standard"/>
        <c:varyColors val="0"/>
        <c:ser>
          <c:idx val="3"/>
          <c:order val="2"/>
          <c:tx>
            <c:strRef>
              <c:f>'Abb. 3.4'!$A$82</c:f>
              <c:strCache>
                <c:ptCount val="1"/>
                <c:pt idx="0">
                  <c:v>Zucker (rechte Achse)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23F-404C-9CD2-BAFBD4864035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23F-404C-9CD2-BAFBD4864035}"/>
              </c:ext>
            </c:extLst>
          </c:dPt>
          <c:dLbls>
            <c:dLbl>
              <c:idx val="2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3F-404C-9CD2-BAFBD4864035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3.4'!$C$83:$W$83</c:f>
              <c:numCache>
                <c:formatCode>#,##0.0</c:formatCode>
                <c:ptCount val="21"/>
                <c:pt idx="0">
                  <c:v>447.77042993320487</c:v>
                </c:pt>
                <c:pt idx="1">
                  <c:v>458.72890531033329</c:v>
                </c:pt>
                <c:pt idx="2">
                  <c:v>519.13974961951089</c:v>
                </c:pt>
                <c:pt idx="3">
                  <c:v>394.33635296989218</c:v>
                </c:pt>
                <c:pt idx="4">
                  <c:v>347.30360137638576</c:v>
                </c:pt>
                <c:pt idx="5">
                  <c:v>393.69404614451855</c:v>
                </c:pt>
                <c:pt idx="6">
                  <c:v>429.74913454785411</c:v>
                </c:pt>
                <c:pt idx="7">
                  <c:v>481.57712234137102</c:v>
                </c:pt>
                <c:pt idx="8">
                  <c:v>826.00918549029086</c:v>
                </c:pt>
                <c:pt idx="9">
                  <c:v>803.89206941412249</c:v>
                </c:pt>
                <c:pt idx="10">
                  <c:v>677.02006921594113</c:v>
                </c:pt>
                <c:pt idx="11">
                  <c:v>628.9463478582536</c:v>
                </c:pt>
                <c:pt idx="12">
                  <c:v>588.54542867630016</c:v>
                </c:pt>
                <c:pt idx="13">
                  <c:v>560.49416483480809</c:v>
                </c:pt>
                <c:pt idx="14">
                  <c:v>541.85414962223865</c:v>
                </c:pt>
                <c:pt idx="15">
                  <c:v>526.45442515696664</c:v>
                </c:pt>
                <c:pt idx="16">
                  <c:v>515.50990126158024</c:v>
                </c:pt>
                <c:pt idx="17">
                  <c:v>507.19015874690928</c:v>
                </c:pt>
                <c:pt idx="18">
                  <c:v>501.28566152478652</c:v>
                </c:pt>
                <c:pt idx="19">
                  <c:v>498.91563060329696</c:v>
                </c:pt>
                <c:pt idx="20">
                  <c:v>495.96907741226403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23F-404C-9CD2-BAFBD4864035}"/>
            </c:ext>
          </c:extLst>
        </c:ser>
        <c:ser>
          <c:idx val="1"/>
          <c:order val="3"/>
          <c:tx>
            <c:strRef>
              <c:f>'Abb. 3.4'!$B$82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3.4'!$C$82:$W$82</c:f>
              <c:numCache>
                <c:formatCode>#,##0.0</c:formatCode>
                <c:ptCount val="21"/>
                <c:pt idx="0">
                  <c:v>447.77042993320487</c:v>
                </c:pt>
                <c:pt idx="1">
                  <c:v>458.72890531033329</c:v>
                </c:pt>
                <c:pt idx="2">
                  <c:v>519.13974961951089</c:v>
                </c:pt>
                <c:pt idx="3">
                  <c:v>394.33635296989218</c:v>
                </c:pt>
                <c:pt idx="4">
                  <c:v>347.30360137638576</c:v>
                </c:pt>
                <c:pt idx="5">
                  <c:v>393.69404614451855</c:v>
                </c:pt>
                <c:pt idx="6">
                  <c:v>429.74913454785411</c:v>
                </c:pt>
                <c:pt idx="7">
                  <c:v>481.57712234137102</c:v>
                </c:pt>
                <c:pt idx="8">
                  <c:v>826.00918549029086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23F-404C-9CD2-BAFBD4864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029632"/>
        <c:axId val="255019648"/>
      </c:lineChart>
      <c:catAx>
        <c:axId val="25500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5018112"/>
        <c:crosses val="autoZero"/>
        <c:auto val="1"/>
        <c:lblAlgn val="ctr"/>
        <c:lblOffset val="100"/>
        <c:tickLblSkip val="5"/>
        <c:noMultiLvlLbl val="0"/>
      </c:catAx>
      <c:valAx>
        <c:axId val="255018112"/>
        <c:scaling>
          <c:orientation val="minMax"/>
          <c:max val="100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5007744"/>
        <c:crosses val="autoZero"/>
        <c:crossBetween val="between"/>
        <c:majorUnit val="20"/>
      </c:valAx>
      <c:valAx>
        <c:axId val="255019648"/>
        <c:scaling>
          <c:orientation val="minMax"/>
        </c:scaling>
        <c:delete val="0"/>
        <c:axPos val="r"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5029632"/>
        <c:crosses val="max"/>
        <c:crossBetween val="between"/>
        <c:majorUnit val="200"/>
      </c:valAx>
      <c:catAx>
        <c:axId val="255029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5019648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4.0524211628486469E-2"/>
          <c:y val="6.7530704198608552E-3"/>
          <c:w val="0.95947578837151348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77488376511354806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3.4'!$A$85</c:f>
              <c:strCache>
                <c:ptCount val="1"/>
                <c:pt idx="0">
                  <c:v>Rind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4F81BD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ACA-437A-9F97-899789A00E2F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2ACA-437A-9F97-899789A00E2F}"/>
              </c:ext>
            </c:extLst>
          </c:dPt>
          <c:dLbls>
            <c:dLbl>
              <c:idx val="20"/>
              <c:layout>
                <c:manualLayout>
                  <c:x val="0"/>
                  <c:y val="-8.0176717060153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CA-437A-9F97-899789A00E2F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3.4'!$C$86:$W$86</c:f>
              <c:numCache>
                <c:formatCode>#,##0.0</c:formatCode>
                <c:ptCount val="21"/>
                <c:pt idx="0">
                  <c:v>3676.5772499999998</c:v>
                </c:pt>
                <c:pt idx="1">
                  <c:v>3855.92175</c:v>
                </c:pt>
                <c:pt idx="2">
                  <c:v>3704.2844999999998</c:v>
                </c:pt>
                <c:pt idx="3">
                  <c:v>3856.5544166666659</c:v>
                </c:pt>
                <c:pt idx="4">
                  <c:v>3897.100833333333</c:v>
                </c:pt>
                <c:pt idx="5">
                  <c:v>3643.163</c:v>
                </c:pt>
                <c:pt idx="6">
                  <c:v>3627.3934166666659</c:v>
                </c:pt>
                <c:pt idx="7">
                  <c:v>4148.8969999999999</c:v>
                </c:pt>
                <c:pt idx="8">
                  <c:v>5187.5229166666659</c:v>
                </c:pt>
                <c:pt idx="9">
                  <c:v>4855.7267777777779</c:v>
                </c:pt>
                <c:pt idx="10">
                  <c:v>4300.8621249186435</c:v>
                </c:pt>
                <c:pt idx="11">
                  <c:v>4222.9617746183494</c:v>
                </c:pt>
                <c:pt idx="12">
                  <c:v>4242.2064553201672</c:v>
                </c:pt>
                <c:pt idx="13">
                  <c:v>4273.6455672829052</c:v>
                </c:pt>
                <c:pt idx="14">
                  <c:v>4308.7628906987729</c:v>
                </c:pt>
                <c:pt idx="15">
                  <c:v>4347.7854110688431</c:v>
                </c:pt>
                <c:pt idx="16">
                  <c:v>4378.7237890472234</c:v>
                </c:pt>
                <c:pt idx="17">
                  <c:v>4404.2363433566143</c:v>
                </c:pt>
                <c:pt idx="18">
                  <c:v>4430.3853268559287</c:v>
                </c:pt>
                <c:pt idx="19">
                  <c:v>4455.5291776382073</c:v>
                </c:pt>
                <c:pt idx="20">
                  <c:v>4482.4227769456102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CA-437A-9F97-899789A00E2F}"/>
            </c:ext>
          </c:extLst>
        </c:ser>
        <c:ser>
          <c:idx val="2"/>
          <c:order val="1"/>
          <c:tx>
            <c:strRef>
              <c:f>'Abb. 3.4'!$B$85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3.4'!$C$85:$W$85</c:f>
              <c:numCache>
                <c:formatCode>#,##0.0</c:formatCode>
                <c:ptCount val="21"/>
                <c:pt idx="0">
                  <c:v>3676.5772499999998</c:v>
                </c:pt>
                <c:pt idx="1">
                  <c:v>3855.92175</c:v>
                </c:pt>
                <c:pt idx="2">
                  <c:v>3704.2844999999998</c:v>
                </c:pt>
                <c:pt idx="3">
                  <c:v>3856.5544166666659</c:v>
                </c:pt>
                <c:pt idx="4">
                  <c:v>3897.100833333333</c:v>
                </c:pt>
                <c:pt idx="5">
                  <c:v>3643.163</c:v>
                </c:pt>
                <c:pt idx="6">
                  <c:v>3627.3934166666659</c:v>
                </c:pt>
                <c:pt idx="7">
                  <c:v>4148.8969999999999</c:v>
                </c:pt>
                <c:pt idx="8">
                  <c:v>5187.5229166666659</c:v>
                </c:pt>
                <c:pt idx="9">
                  <c:v>4855.7267777777779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CA-437A-9F97-899789A00E2F}"/>
            </c:ext>
          </c:extLst>
        </c:ser>
        <c:ser>
          <c:idx val="3"/>
          <c:order val="2"/>
          <c:tx>
            <c:strRef>
              <c:f>'Abb. 3.4'!$A$87</c:f>
              <c:strCache>
                <c:ptCount val="1"/>
                <c:pt idx="0">
                  <c:v>Hähnchen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2ACA-437A-9F97-899789A00E2F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2ACA-437A-9F97-899789A00E2F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CA-437A-9F97-899789A00E2F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3.4'!$C$88:$W$88</c:f>
              <c:numCache>
                <c:formatCode>#,##0.0</c:formatCode>
                <c:ptCount val="21"/>
                <c:pt idx="0">
                  <c:v>2656.0314166666667</c:v>
                </c:pt>
                <c:pt idx="1">
                  <c:v>2604.7326666666663</c:v>
                </c:pt>
                <c:pt idx="2">
                  <c:v>2654.6372500000002</c:v>
                </c:pt>
                <c:pt idx="3">
                  <c:v>2688.3960833333326</c:v>
                </c:pt>
                <c:pt idx="4">
                  <c:v>2759.4785000000002</c:v>
                </c:pt>
                <c:pt idx="5">
                  <c:v>2862.9005000000002</c:v>
                </c:pt>
                <c:pt idx="6">
                  <c:v>2880.6254166666663</c:v>
                </c:pt>
                <c:pt idx="7">
                  <c:v>3049.6956999999998</c:v>
                </c:pt>
                <c:pt idx="8">
                  <c:v>3785.2655833333324</c:v>
                </c:pt>
                <c:pt idx="9">
                  <c:v>4071.3476666666661</c:v>
                </c:pt>
                <c:pt idx="10">
                  <c:v>3033.7465390742182</c:v>
                </c:pt>
                <c:pt idx="11">
                  <c:v>3024.7945305047283</c:v>
                </c:pt>
                <c:pt idx="12">
                  <c:v>3039.2035427994092</c:v>
                </c:pt>
                <c:pt idx="13">
                  <c:v>3070.790528312386</c:v>
                </c:pt>
                <c:pt idx="14">
                  <c:v>3104.0220346231736</c:v>
                </c:pt>
                <c:pt idx="15">
                  <c:v>3136.5663694018449</c:v>
                </c:pt>
                <c:pt idx="16">
                  <c:v>3166.358449858531</c:v>
                </c:pt>
                <c:pt idx="17">
                  <c:v>3192.146730486118</c:v>
                </c:pt>
                <c:pt idx="18">
                  <c:v>3221.4773454997971</c:v>
                </c:pt>
                <c:pt idx="19">
                  <c:v>3247.8979334653245</c:v>
                </c:pt>
                <c:pt idx="20">
                  <c:v>3277.1183774394308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ACA-437A-9F97-899789A00E2F}"/>
            </c:ext>
          </c:extLst>
        </c:ser>
        <c:ser>
          <c:idx val="1"/>
          <c:order val="3"/>
          <c:tx>
            <c:strRef>
              <c:f>'Abb. 3.4'!$B$87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3.4'!$C$87:$W$87</c:f>
              <c:numCache>
                <c:formatCode>#,##0.0</c:formatCode>
                <c:ptCount val="21"/>
                <c:pt idx="0">
                  <c:v>2656.0314166666667</c:v>
                </c:pt>
                <c:pt idx="1">
                  <c:v>2604.7326666666663</c:v>
                </c:pt>
                <c:pt idx="2">
                  <c:v>2654.6372500000002</c:v>
                </c:pt>
                <c:pt idx="3">
                  <c:v>2688.3960833333326</c:v>
                </c:pt>
                <c:pt idx="4">
                  <c:v>2759.4785000000002</c:v>
                </c:pt>
                <c:pt idx="5">
                  <c:v>2862.9005000000002</c:v>
                </c:pt>
                <c:pt idx="6">
                  <c:v>2880.6254166666663</c:v>
                </c:pt>
                <c:pt idx="7">
                  <c:v>3049.6956999999998</c:v>
                </c:pt>
                <c:pt idx="8">
                  <c:v>3785.2655833333324</c:v>
                </c:pt>
                <c:pt idx="9">
                  <c:v>4071.3476666666661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ACA-437A-9F97-899789A00E2F}"/>
            </c:ext>
          </c:extLst>
        </c:ser>
        <c:ser>
          <c:idx val="4"/>
          <c:order val="4"/>
          <c:tx>
            <c:strRef>
              <c:f>'Abb. 3.4'!$A$89</c:f>
              <c:strCache>
                <c:ptCount val="1"/>
                <c:pt idx="0">
                  <c:v>Schwein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2ACA-437A-9F97-899789A00E2F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2ACA-437A-9F97-899789A00E2F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CA-437A-9F97-899789A00E2F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3.4'!$C$90:$W$90</c:f>
              <c:numCache>
                <c:formatCode>#,##0.0</c:formatCode>
                <c:ptCount val="21"/>
                <c:pt idx="0">
                  <c:v>1550</c:v>
                </c:pt>
                <c:pt idx="1">
                  <c:v>1425.6149166666669</c:v>
                </c:pt>
                <c:pt idx="2">
                  <c:v>1565.7419166666664</c:v>
                </c:pt>
                <c:pt idx="3">
                  <c:v>1705.8470833333331</c:v>
                </c:pt>
                <c:pt idx="4">
                  <c:v>1491.8371666666665</c:v>
                </c:pt>
                <c:pt idx="5">
                  <c:v>1810.8760833333329</c:v>
                </c:pt>
                <c:pt idx="6">
                  <c:v>1658.6911666666665</c:v>
                </c:pt>
                <c:pt idx="7">
                  <c:v>1427.3945833333328</c:v>
                </c:pt>
                <c:pt idx="8">
                  <c:v>1909.856583333333</c:v>
                </c:pt>
                <c:pt idx="9">
                  <c:v>2439.1990000000001</c:v>
                </c:pt>
                <c:pt idx="10">
                  <c:v>1996.7199825128505</c:v>
                </c:pt>
                <c:pt idx="11">
                  <c:v>1973.2726480052274</c:v>
                </c:pt>
                <c:pt idx="12">
                  <c:v>1969.0564943361665</c:v>
                </c:pt>
                <c:pt idx="13">
                  <c:v>1967.2169413300753</c:v>
                </c:pt>
                <c:pt idx="14">
                  <c:v>1972.7526140974423</c:v>
                </c:pt>
                <c:pt idx="15">
                  <c:v>1980.6864400889958</c:v>
                </c:pt>
                <c:pt idx="16">
                  <c:v>1987.5106799764476</c:v>
                </c:pt>
                <c:pt idx="17">
                  <c:v>1996.8474506759219</c:v>
                </c:pt>
                <c:pt idx="18">
                  <c:v>2005.1416875085083</c:v>
                </c:pt>
                <c:pt idx="19">
                  <c:v>2013.2209999250781</c:v>
                </c:pt>
                <c:pt idx="20">
                  <c:v>2022.3053180910401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ACA-437A-9F97-899789A00E2F}"/>
            </c:ext>
          </c:extLst>
        </c:ser>
        <c:ser>
          <c:idx val="5"/>
          <c:order val="5"/>
          <c:tx>
            <c:strRef>
              <c:f>'Abb. 3.4'!$B$89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E17D00"/>
              </a:solidFill>
            </a:ln>
          </c:spPr>
          <c:marker>
            <c:symbol val="diamond"/>
            <c:size val="5"/>
            <c:spPr>
              <a:solidFill>
                <a:srgbClr val="E17D00"/>
              </a:solidFill>
              <a:ln>
                <a:solidFill>
                  <a:srgbClr val="E17D00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3.4'!$C$89:$W$89</c:f>
              <c:numCache>
                <c:formatCode>#,##0.0</c:formatCode>
                <c:ptCount val="21"/>
                <c:pt idx="0">
                  <c:v>1550</c:v>
                </c:pt>
                <c:pt idx="1">
                  <c:v>1425.6149166666669</c:v>
                </c:pt>
                <c:pt idx="2">
                  <c:v>1565.7419166666664</c:v>
                </c:pt>
                <c:pt idx="3">
                  <c:v>1705.8470833333331</c:v>
                </c:pt>
                <c:pt idx="4">
                  <c:v>1491.8371666666665</c:v>
                </c:pt>
                <c:pt idx="5">
                  <c:v>1810.8760833333329</c:v>
                </c:pt>
                <c:pt idx="6">
                  <c:v>1658.6911666666665</c:v>
                </c:pt>
                <c:pt idx="7">
                  <c:v>1427.3945833333328</c:v>
                </c:pt>
                <c:pt idx="8">
                  <c:v>1909.856583333333</c:v>
                </c:pt>
                <c:pt idx="9">
                  <c:v>2439.1990000000001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ACA-437A-9F97-899789A00E2F}"/>
            </c:ext>
          </c:extLst>
        </c:ser>
        <c:ser>
          <c:idx val="6"/>
          <c:order val="6"/>
          <c:tx>
            <c:strRef>
              <c:f>'Abb. 3.4'!$A$91</c:f>
              <c:strCache>
                <c:ptCount val="1"/>
                <c:pt idx="0">
                  <c:v>Lamm</c:v>
                </c:pt>
              </c:strCache>
            </c:strRef>
          </c:tx>
          <c:spPr>
            <a:ln w="22225">
              <a:solidFill>
                <a:srgbClr val="AF0A19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2ACA-437A-9F97-899789A00E2F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ACA-437A-9F97-899789A00E2F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3.4'!$C$92:$W$92</c:f>
              <c:numCache>
                <c:formatCode>#,##0.0</c:formatCode>
                <c:ptCount val="21"/>
                <c:pt idx="0">
                  <c:v>5080</c:v>
                </c:pt>
                <c:pt idx="1">
                  <c:v>5378.0257500000007</c:v>
                </c:pt>
                <c:pt idx="2">
                  <c:v>5521.4551666666657</c:v>
                </c:pt>
                <c:pt idx="3">
                  <c:v>5519.8045000000002</c:v>
                </c:pt>
                <c:pt idx="4">
                  <c:v>5532.1442500000003</c:v>
                </c:pt>
                <c:pt idx="5">
                  <c:v>5239.4101666666656</c:v>
                </c:pt>
                <c:pt idx="6">
                  <c:v>6086.5168333333313</c:v>
                </c:pt>
                <c:pt idx="7">
                  <c:v>7474.5136363636348</c:v>
                </c:pt>
                <c:pt idx="8">
                  <c:v>7944.1409090909074</c:v>
                </c:pt>
                <c:pt idx="9">
                  <c:v>8155.4142222222217</c:v>
                </c:pt>
                <c:pt idx="10">
                  <c:v>5959.9021990552328</c:v>
                </c:pt>
                <c:pt idx="11">
                  <c:v>6018.1753028033727</c:v>
                </c:pt>
                <c:pt idx="12">
                  <c:v>6058.9582968664763</c:v>
                </c:pt>
                <c:pt idx="13">
                  <c:v>6132.0929813164239</c:v>
                </c:pt>
                <c:pt idx="14">
                  <c:v>6198.5674127013317</c:v>
                </c:pt>
                <c:pt idx="15">
                  <c:v>6257.5997005717099</c:v>
                </c:pt>
                <c:pt idx="16">
                  <c:v>6319.78243174814</c:v>
                </c:pt>
                <c:pt idx="17">
                  <c:v>6376.8230041752677</c:v>
                </c:pt>
                <c:pt idx="18">
                  <c:v>6432.1024926359505</c:v>
                </c:pt>
                <c:pt idx="19">
                  <c:v>6493.6133459982102</c:v>
                </c:pt>
                <c:pt idx="20">
                  <c:v>6552.3560778341343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CA-437A-9F97-899789A00E2F}"/>
            </c:ext>
          </c:extLst>
        </c:ser>
        <c:ser>
          <c:idx val="7"/>
          <c:order val="7"/>
          <c:tx>
            <c:strRef>
              <c:f>'Abb. 3.4'!$B$91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AF0A19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3.4'!$C$91:$W$91</c:f>
              <c:numCache>
                <c:formatCode>#,##0.0</c:formatCode>
                <c:ptCount val="21"/>
                <c:pt idx="0">
                  <c:v>5080</c:v>
                </c:pt>
                <c:pt idx="1">
                  <c:v>5378.0257500000007</c:v>
                </c:pt>
                <c:pt idx="2">
                  <c:v>5521.4551666666657</c:v>
                </c:pt>
                <c:pt idx="3">
                  <c:v>5519.8045000000002</c:v>
                </c:pt>
                <c:pt idx="4">
                  <c:v>5532.1442500000003</c:v>
                </c:pt>
                <c:pt idx="5">
                  <c:v>5239.4101666666656</c:v>
                </c:pt>
                <c:pt idx="6">
                  <c:v>6086.5168333333313</c:v>
                </c:pt>
                <c:pt idx="7">
                  <c:v>7474.5136363636348</c:v>
                </c:pt>
                <c:pt idx="8">
                  <c:v>7944.1409090909074</c:v>
                </c:pt>
                <c:pt idx="9">
                  <c:v>8155.4142222222217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ACA-437A-9F97-899789A00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167488"/>
        <c:axId val="255177856"/>
      </c:lineChart>
      <c:catAx>
        <c:axId val="25516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5177856"/>
        <c:crosses val="autoZero"/>
        <c:auto val="1"/>
        <c:lblAlgn val="ctr"/>
        <c:lblOffset val="100"/>
        <c:tickLblSkip val="5"/>
        <c:noMultiLvlLbl val="0"/>
      </c:catAx>
      <c:valAx>
        <c:axId val="255177856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5167488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spPr>
        <a:ln>
          <a:noFill/>
        </a:ln>
      </c:spPr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5775703177118627"/>
          <c:w val="0.81249398152606278"/>
          <c:h val="0.6513890829890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3.5 - 3.6'!$A$87</c:f>
              <c:strCache>
                <c:ptCount val="1"/>
                <c:pt idx="0">
                  <c:v>Raps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8CC-4360-9012-FA744B1CF30D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58CC-4360-9012-FA744B1CF30D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3.5 - 3.6'!$I$88:$W$88</c:f>
              <c:numCache>
                <c:formatCode>#,##0.0</c:formatCode>
                <c:ptCount val="15"/>
                <c:pt idx="0">
                  <c:v>#N/A</c:v>
                </c:pt>
                <c:pt idx="1">
                  <c:v>9743.593827800667</c:v>
                </c:pt>
                <c:pt idx="2">
                  <c:v>8937.0145537792596</c:v>
                </c:pt>
                <c:pt idx="3">
                  <c:v>9689.6720680559665</c:v>
                </c:pt>
                <c:pt idx="4">
                  <c:v>9169.8989598925436</c:v>
                </c:pt>
                <c:pt idx="5">
                  <c:v>9009.5434592378988</c:v>
                </c:pt>
                <c:pt idx="6">
                  <c:v>9050.0062849578553</c:v>
                </c:pt>
                <c:pt idx="7">
                  <c:v>9059.1837798901051</c:v>
                </c:pt>
                <c:pt idx="8">
                  <c:v>9115.1912064771459</c:v>
                </c:pt>
                <c:pt idx="9">
                  <c:v>9121.0690100278098</c:v>
                </c:pt>
                <c:pt idx="10">
                  <c:v>9130.0154523026831</c:v>
                </c:pt>
                <c:pt idx="11">
                  <c:v>9143.4122280510383</c:v>
                </c:pt>
                <c:pt idx="12">
                  <c:v>9170.7022740491793</c:v>
                </c:pt>
                <c:pt idx="13">
                  <c:v>9192.5414011510602</c:v>
                </c:pt>
                <c:pt idx="14">
                  <c:v>9198.5178010150903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CC-4360-9012-FA744B1CF30D}"/>
            </c:ext>
          </c:extLst>
        </c:ser>
        <c:ser>
          <c:idx val="2"/>
          <c:order val="1"/>
          <c:tx>
            <c:strRef>
              <c:f>'Abb. 3.5 - 3.6'!$B$87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3.5 - 3.6'!$I$87:$W$87</c:f>
              <c:numCache>
                <c:formatCode>#,##0.0</c:formatCode>
                <c:ptCount val="15"/>
                <c:pt idx="0">
                  <c:v>9278.7000000000007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CC-4360-9012-FA744B1CF30D}"/>
            </c:ext>
          </c:extLst>
        </c:ser>
        <c:ser>
          <c:idx val="3"/>
          <c:order val="2"/>
          <c:tx>
            <c:strRef>
              <c:f>'Abb. 3.5 - 3.6'!$A$89</c:f>
              <c:strCache>
                <c:ptCount val="1"/>
                <c:pt idx="0">
                  <c:v>Sojabohne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8CC-4360-9012-FA744B1CF30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58CC-4360-9012-FA744B1CF30D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3.5 - 3.6'!$I$90:$W$90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3569.274572104805</c:v>
                </c:pt>
                <c:pt idx="3">
                  <c:v>3618.7616473587182</c:v>
                </c:pt>
                <c:pt idx="4">
                  <c:v>3693.1580240007211</c:v>
                </c:pt>
                <c:pt idx="5">
                  <c:v>3735.1670464774766</c:v>
                </c:pt>
                <c:pt idx="6">
                  <c:v>3779.2583889643925</c:v>
                </c:pt>
                <c:pt idx="7">
                  <c:v>3805.2557071169881</c:v>
                </c:pt>
                <c:pt idx="8">
                  <c:v>3823.8919229686135</c:v>
                </c:pt>
                <c:pt idx="9">
                  <c:v>3834.4279718111397</c:v>
                </c:pt>
                <c:pt idx="10">
                  <c:v>3843.2479374197055</c:v>
                </c:pt>
                <c:pt idx="11">
                  <c:v>3851.8391497662737</c:v>
                </c:pt>
                <c:pt idx="12">
                  <c:v>3860.5117255199561</c:v>
                </c:pt>
                <c:pt idx="13">
                  <c:v>3869.4168603395851</c:v>
                </c:pt>
                <c:pt idx="14">
                  <c:v>3876.4109509630871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CC-4360-9012-FA744B1CF30D}"/>
            </c:ext>
          </c:extLst>
        </c:ser>
        <c:ser>
          <c:idx val="1"/>
          <c:order val="3"/>
          <c:tx>
            <c:strRef>
              <c:f>'Abb. 3.5 - 3.6'!$B$89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3.5 - 3.6'!$I$89:$W$89</c:f>
              <c:numCache>
                <c:formatCode>#,##0.0</c:formatCode>
                <c:ptCount val="15"/>
                <c:pt idx="0">
                  <c:v>3889.53</c:v>
                </c:pt>
                <c:pt idx="1">
                  <c:v>3721.8249999999998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CC-4360-9012-FA744B1CF30D}"/>
            </c:ext>
          </c:extLst>
        </c:ser>
        <c:ser>
          <c:idx val="4"/>
          <c:order val="4"/>
          <c:tx>
            <c:strRef>
              <c:f>'Abb. 3.5 - 3.6'!$A$91</c:f>
              <c:strCache>
                <c:ptCount val="1"/>
                <c:pt idx="0">
                  <c:v>Sonnenblume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8CC-4360-9012-FA744B1CF30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8CC-4360-9012-FA744B1CF30D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3.5 - 3.6'!$I$92:$W$92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456.13597472600065</c:v>
                </c:pt>
                <c:pt idx="3">
                  <c:v>380.42915721322885</c:v>
                </c:pt>
                <c:pt idx="4">
                  <c:v>380.29690347511325</c:v>
                </c:pt>
                <c:pt idx="5">
                  <c:v>381.21479559641585</c:v>
                </c:pt>
                <c:pt idx="6">
                  <c:v>382.34327292654081</c:v>
                </c:pt>
                <c:pt idx="7">
                  <c:v>383.41868578680828</c:v>
                </c:pt>
                <c:pt idx="8">
                  <c:v>384.62771559737581</c:v>
                </c:pt>
                <c:pt idx="9">
                  <c:v>385.70368979450757</c:v>
                </c:pt>
                <c:pt idx="10">
                  <c:v>386.77512823206882</c:v>
                </c:pt>
                <c:pt idx="11">
                  <c:v>387.84752728180905</c:v>
                </c:pt>
                <c:pt idx="12">
                  <c:v>388.9297173401211</c:v>
                </c:pt>
                <c:pt idx="13">
                  <c:v>390.01357107390669</c:v>
                </c:pt>
                <c:pt idx="14">
                  <c:v>391.05746268477822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CC-4360-9012-FA744B1CF30D}"/>
            </c:ext>
          </c:extLst>
        </c:ser>
        <c:ser>
          <c:idx val="5"/>
          <c:order val="5"/>
          <c:tx>
            <c:strRef>
              <c:f>'Abb. 3.5 - 3.6'!$B$91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3.5 - 3.6'!$I$91:$W$91</c:f>
              <c:numCache>
                <c:formatCode>#,##0.0</c:formatCode>
                <c:ptCount val="15"/>
                <c:pt idx="0">
                  <c:v>413</c:v>
                </c:pt>
                <c:pt idx="1">
                  <c:v>394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CC-4360-9012-FA744B1CF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5795200"/>
        <c:axId val="255796736"/>
      </c:barChart>
      <c:catAx>
        <c:axId val="255795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5796736"/>
        <c:crosses val="autoZero"/>
        <c:auto val="1"/>
        <c:lblAlgn val="ctr"/>
        <c:lblOffset val="100"/>
        <c:tickLblSkip val="1"/>
        <c:noMultiLvlLbl val="0"/>
      </c:catAx>
      <c:valAx>
        <c:axId val="255796736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5795200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18207653140598509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4101314988015598"/>
          <c:w val="0.81249398152606278"/>
          <c:h val="0.668132964880037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3.5 - 3.6'!$A$94</c:f>
              <c:strCache>
                <c:ptCount val="1"/>
                <c:pt idx="0">
                  <c:v>Raps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F5F-451C-B47C-86B57C593F9E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4F5F-451C-B47C-86B57C593F9E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3.5 - 3.6'!$I$95:$W$95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3596.8553629786593</c:v>
                </c:pt>
                <c:pt idx="4">
                  <c:v>3622.7465669402577</c:v>
                </c:pt>
                <c:pt idx="5">
                  <c:v>3752.005309880165</c:v>
                </c:pt>
                <c:pt idx="6">
                  <c:v>3813.749279268276</c:v>
                </c:pt>
                <c:pt idx="7">
                  <c:v>3830.779634963234</c:v>
                </c:pt>
                <c:pt idx="8">
                  <c:v>3838.9550439509235</c:v>
                </c:pt>
                <c:pt idx="9">
                  <c:v>3840.9835767448571</c:v>
                </c:pt>
                <c:pt idx="10">
                  <c:v>3834.7130676103329</c:v>
                </c:pt>
                <c:pt idx="11">
                  <c:v>3826.3361276816668</c:v>
                </c:pt>
                <c:pt idx="12">
                  <c:v>3816.2552658812774</c:v>
                </c:pt>
                <c:pt idx="13">
                  <c:v>3805.755792280072</c:v>
                </c:pt>
                <c:pt idx="14">
                  <c:v>3793.0651334728623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5F-451C-B47C-86B57C593F9E}"/>
            </c:ext>
          </c:extLst>
        </c:ser>
        <c:ser>
          <c:idx val="2"/>
          <c:order val="1"/>
          <c:tx>
            <c:strRef>
              <c:f>'Abb. 3.5 - 3.6'!$B$94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3.5 - 3.6'!$I$94:$W$94</c:f>
              <c:numCache>
                <c:formatCode>#,##0.0</c:formatCode>
                <c:ptCount val="15"/>
                <c:pt idx="0">
                  <c:v>3987.0160820000001</c:v>
                </c:pt>
                <c:pt idx="1">
                  <c:v>3994.6585520000003</c:v>
                </c:pt>
                <c:pt idx="2">
                  <c:v>3930.6636590000003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5F-451C-B47C-86B57C593F9E}"/>
            </c:ext>
          </c:extLst>
        </c:ser>
        <c:ser>
          <c:idx val="3"/>
          <c:order val="2"/>
          <c:tx>
            <c:strRef>
              <c:f>'Abb. 3.5 - 3.6'!$A$96</c:f>
              <c:strCache>
                <c:ptCount val="1"/>
                <c:pt idx="0">
                  <c:v>Soja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F5F-451C-B47C-86B57C593F9E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F5F-451C-B47C-86B57C593F9E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3.5 - 3.6'!$I$97:$W$97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2214.0126982130651</c:v>
                </c:pt>
                <c:pt idx="4">
                  <c:v>2115.4171431370678</c:v>
                </c:pt>
                <c:pt idx="5">
                  <c:v>2110.4726387144519</c:v>
                </c:pt>
                <c:pt idx="6">
                  <c:v>2045.0443248966349</c:v>
                </c:pt>
                <c:pt idx="7">
                  <c:v>1949.4897600390448</c:v>
                </c:pt>
                <c:pt idx="8">
                  <c:v>1839.5855107273253</c:v>
                </c:pt>
                <c:pt idx="9">
                  <c:v>1721.0584247857987</c:v>
                </c:pt>
                <c:pt idx="10">
                  <c:v>1597.3388381997843</c:v>
                </c:pt>
                <c:pt idx="11">
                  <c:v>1472.0167141452162</c:v>
                </c:pt>
                <c:pt idx="12">
                  <c:v>1345.5187609175273</c:v>
                </c:pt>
                <c:pt idx="13">
                  <c:v>1218.6907567995258</c:v>
                </c:pt>
                <c:pt idx="14">
                  <c:v>1090.3565829442955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F5F-451C-B47C-86B57C593F9E}"/>
            </c:ext>
          </c:extLst>
        </c:ser>
        <c:ser>
          <c:idx val="1"/>
          <c:order val="3"/>
          <c:tx>
            <c:strRef>
              <c:f>'Abb. 3.5 - 3.6'!$B$96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3.5 - 3.6'!$I$96:$W$96</c:f>
              <c:numCache>
                <c:formatCode>#,##0.0</c:formatCode>
                <c:ptCount val="15"/>
                <c:pt idx="0">
                  <c:v>2941.5894189999999</c:v>
                </c:pt>
                <c:pt idx="1">
                  <c:v>2676.7430420000001</c:v>
                </c:pt>
                <c:pt idx="2">
                  <c:v>3145.8449490000003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5F-451C-B47C-86B57C593F9E}"/>
            </c:ext>
          </c:extLst>
        </c:ser>
        <c:ser>
          <c:idx val="4"/>
          <c:order val="4"/>
          <c:tx>
            <c:strRef>
              <c:f>'Abb. 3.5 - 3.6'!$A$98</c:f>
              <c:strCache>
                <c:ptCount val="1"/>
                <c:pt idx="0">
                  <c:v>Sonnenblume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F5F-451C-B47C-86B57C593F9E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4F5F-451C-B47C-86B57C593F9E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3.5 - 3.6'!$I$99:$W$99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403.23931128126378</c:v>
                </c:pt>
                <c:pt idx="4">
                  <c:v>419.63201207009234</c:v>
                </c:pt>
                <c:pt idx="5">
                  <c:v>423.87306510683806</c:v>
                </c:pt>
                <c:pt idx="6">
                  <c:v>429.40963620090918</c:v>
                </c:pt>
                <c:pt idx="7">
                  <c:v>432.23604279911137</c:v>
                </c:pt>
                <c:pt idx="8">
                  <c:v>431.6900582193897</c:v>
                </c:pt>
                <c:pt idx="9">
                  <c:v>434.61866207262511</c:v>
                </c:pt>
                <c:pt idx="10">
                  <c:v>438.65633792551887</c:v>
                </c:pt>
                <c:pt idx="11">
                  <c:v>441.85020759263858</c:v>
                </c:pt>
                <c:pt idx="12">
                  <c:v>444.91302180781537</c:v>
                </c:pt>
                <c:pt idx="13">
                  <c:v>447.9330132575862</c:v>
                </c:pt>
                <c:pt idx="14">
                  <c:v>450.97745904916735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5F-451C-B47C-86B57C593F9E}"/>
            </c:ext>
          </c:extLst>
        </c:ser>
        <c:ser>
          <c:idx val="5"/>
          <c:order val="5"/>
          <c:tx>
            <c:strRef>
              <c:f>'Abb. 3.5 - 3.6'!$B$98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3.5 - 3.6'!$I$98:$W$98</c:f>
              <c:numCache>
                <c:formatCode>#,##0.0</c:formatCode>
                <c:ptCount val="15"/>
                <c:pt idx="0">
                  <c:v>443.28682500000002</c:v>
                </c:pt>
                <c:pt idx="1">
                  <c:v>363.14983000000001</c:v>
                </c:pt>
                <c:pt idx="2">
                  <c:v>459.14148100000006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5F-451C-B47C-86B57C593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5848832"/>
        <c:axId val="255850368"/>
      </c:barChart>
      <c:catAx>
        <c:axId val="25584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5850368"/>
        <c:crosses val="autoZero"/>
        <c:auto val="1"/>
        <c:lblAlgn val="ctr"/>
        <c:lblOffset val="100"/>
        <c:tickLblSkip val="1"/>
        <c:noMultiLvlLbl val="0"/>
      </c:catAx>
      <c:valAx>
        <c:axId val="255850368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5848832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19044847235150023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4101314988015598"/>
          <c:w val="0.81249398152606278"/>
          <c:h val="0.668132964880037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3.5 - 3.6'!$A$101</c:f>
              <c:strCache>
                <c:ptCount val="1"/>
                <c:pt idx="0">
                  <c:v>Raps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39C-4994-ABDF-A3B811EA1DF3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939C-4994-ABDF-A3B811EA1DF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3.5 - 3.6'!$I$102:$W$102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2718.5002190741943</c:v>
                </c:pt>
                <c:pt idx="4">
                  <c:v>2701.9141890442224</c:v>
                </c:pt>
                <c:pt idx="5">
                  <c:v>2695.0917531648938</c:v>
                </c:pt>
                <c:pt idx="6">
                  <c:v>2693.7593471121963</c:v>
                </c:pt>
                <c:pt idx="7">
                  <c:v>2688.2007319528193</c:v>
                </c:pt>
                <c:pt idx="8">
                  <c:v>2689.1452843891993</c:v>
                </c:pt>
                <c:pt idx="9">
                  <c:v>2688.0491240649585</c:v>
                </c:pt>
                <c:pt idx="10">
                  <c:v>2688.1788478151611</c:v>
                </c:pt>
                <c:pt idx="11">
                  <c:v>2690.7780570675295</c:v>
                </c:pt>
                <c:pt idx="12">
                  <c:v>2694.1267312212567</c:v>
                </c:pt>
                <c:pt idx="13">
                  <c:v>2691.2304474778389</c:v>
                </c:pt>
                <c:pt idx="14">
                  <c:v>2686.6184803433666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9C-4994-ABDF-A3B811EA1DF3}"/>
            </c:ext>
          </c:extLst>
        </c:ser>
        <c:ser>
          <c:idx val="2"/>
          <c:order val="1"/>
          <c:tx>
            <c:strRef>
              <c:f>'Abb. 3.5 - 3.6'!$B$101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3.5 - 3.6'!$I$101:$W$101</c:f>
              <c:numCache>
                <c:formatCode>#,##0.0</c:formatCode>
                <c:ptCount val="15"/>
                <c:pt idx="0">
                  <c:v>2895.3359129999994</c:v>
                </c:pt>
                <c:pt idx="1">
                  <c:v>2904.9557490000002</c:v>
                </c:pt>
                <c:pt idx="2">
                  <c:v>2981.1262800000004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9C-4994-ABDF-A3B811EA1DF3}"/>
            </c:ext>
          </c:extLst>
        </c:ser>
        <c:ser>
          <c:idx val="3"/>
          <c:order val="2"/>
          <c:tx>
            <c:strRef>
              <c:f>'Abb. 3.5 - 3.6'!$A$103</c:f>
              <c:strCache>
                <c:ptCount val="1"/>
                <c:pt idx="0">
                  <c:v>Soja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39C-4994-ABDF-A3B811EA1DF3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939C-4994-ABDF-A3B811EA1DF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3.5 - 3.6'!$I$104:$W$104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720.50441845292471</c:v>
                </c:pt>
                <c:pt idx="4">
                  <c:v>726.73084864511884</c:v>
                </c:pt>
                <c:pt idx="5">
                  <c:v>745.10533316985425</c:v>
                </c:pt>
                <c:pt idx="6">
                  <c:v>763.99939973087135</c:v>
                </c:pt>
                <c:pt idx="7">
                  <c:v>785.16124812197359</c:v>
                </c:pt>
                <c:pt idx="8">
                  <c:v>805.12148841041187</c:v>
                </c:pt>
                <c:pt idx="9">
                  <c:v>822.83407662841296</c:v>
                </c:pt>
                <c:pt idx="10">
                  <c:v>840.32827471336543</c:v>
                </c:pt>
                <c:pt idx="11">
                  <c:v>859.21111827719028</c:v>
                </c:pt>
                <c:pt idx="12">
                  <c:v>879.46469688049888</c:v>
                </c:pt>
                <c:pt idx="13">
                  <c:v>901.03031269128655</c:v>
                </c:pt>
                <c:pt idx="14">
                  <c:v>922.44037163485757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9C-4994-ABDF-A3B811EA1DF3}"/>
            </c:ext>
          </c:extLst>
        </c:ser>
        <c:ser>
          <c:idx val="1"/>
          <c:order val="3"/>
          <c:tx>
            <c:strRef>
              <c:f>'Abb. 3.5 - 3.6'!$B$103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3.5 - 3.6'!$I$103:$W$103</c:f>
              <c:numCache>
                <c:formatCode>#,##0.0</c:formatCode>
                <c:ptCount val="15"/>
                <c:pt idx="0">
                  <c:v>575.98142300000006</c:v>
                </c:pt>
                <c:pt idx="1">
                  <c:v>547.13647200000003</c:v>
                </c:pt>
                <c:pt idx="2">
                  <c:v>603.09805600000004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9C-4994-ABDF-A3B811EA1DF3}"/>
            </c:ext>
          </c:extLst>
        </c:ser>
        <c:ser>
          <c:idx val="4"/>
          <c:order val="4"/>
          <c:tx>
            <c:strRef>
              <c:f>'Abb. 3.5 - 3.6'!$A$105</c:f>
              <c:strCache>
                <c:ptCount val="1"/>
                <c:pt idx="0">
                  <c:v>Sonnenblume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39C-4994-ABDF-A3B811EA1DF3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939C-4994-ABDF-A3B811EA1DF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3.5 - 3.6'!$I$106:$W$106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347.43169702619878</c:v>
                </c:pt>
                <c:pt idx="4">
                  <c:v>349.26015267011763</c:v>
                </c:pt>
                <c:pt idx="5">
                  <c:v>352.00443556598714</c:v>
                </c:pt>
                <c:pt idx="6">
                  <c:v>354.80790031321681</c:v>
                </c:pt>
                <c:pt idx="7">
                  <c:v>357.91122771075038</c:v>
                </c:pt>
                <c:pt idx="8">
                  <c:v>360.83356174397602</c:v>
                </c:pt>
                <c:pt idx="9">
                  <c:v>363.41218326729495</c:v>
                </c:pt>
                <c:pt idx="10">
                  <c:v>365.86996894557853</c:v>
                </c:pt>
                <c:pt idx="11">
                  <c:v>368.44082088134462</c:v>
                </c:pt>
                <c:pt idx="12">
                  <c:v>371.16062715498214</c:v>
                </c:pt>
                <c:pt idx="13">
                  <c:v>373.97739661390324</c:v>
                </c:pt>
                <c:pt idx="14">
                  <c:v>376.75191655552442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9C-4994-ABDF-A3B811EA1DF3}"/>
            </c:ext>
          </c:extLst>
        </c:ser>
        <c:ser>
          <c:idx val="5"/>
          <c:order val="5"/>
          <c:tx>
            <c:strRef>
              <c:f>'Abb. 3.5 - 3.6'!$B$105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3.5 - 3.6'!$I$105:$W$105</c:f>
              <c:numCache>
                <c:formatCode>#,##0.0</c:formatCode>
                <c:ptCount val="15"/>
                <c:pt idx="0">
                  <c:v>378.61626099999995</c:v>
                </c:pt>
                <c:pt idx="1">
                  <c:v>330.31448399999994</c:v>
                </c:pt>
                <c:pt idx="2">
                  <c:v>407.28310199999993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9C-4994-ABDF-A3B811EA1D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5979904"/>
        <c:axId val="255981440"/>
      </c:barChart>
      <c:catAx>
        <c:axId val="2559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5981440"/>
        <c:crosses val="autoZero"/>
        <c:auto val="1"/>
        <c:lblAlgn val="ctr"/>
        <c:lblOffset val="100"/>
        <c:tickLblSkip val="1"/>
        <c:noMultiLvlLbl val="0"/>
      </c:catAx>
      <c:valAx>
        <c:axId val="255981440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5979904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19044847235150023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3.5 - 3.6'!$A$125</c:f>
              <c:strCache>
                <c:ptCount val="1"/>
                <c:pt idx="0">
                  <c:v>Käse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CF6-4B54-8992-DC71534023AB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3CF6-4B54-8992-DC71534023AB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3.5 - 3.6'!$I$126:$W$126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2082.2980230765793</c:v>
                </c:pt>
                <c:pt idx="4">
                  <c:v>2095.9057212466746</c:v>
                </c:pt>
                <c:pt idx="5">
                  <c:v>2104.1463291364953</c:v>
                </c:pt>
                <c:pt idx="6">
                  <c:v>2115.9736544244442</c:v>
                </c:pt>
                <c:pt idx="7">
                  <c:v>2128.7431563182899</c:v>
                </c:pt>
                <c:pt idx="8">
                  <c:v>2141.1709279608617</c:v>
                </c:pt>
                <c:pt idx="9">
                  <c:v>2152.9487712616256</c:v>
                </c:pt>
                <c:pt idx="10">
                  <c:v>2162.7339591092127</c:v>
                </c:pt>
                <c:pt idx="11">
                  <c:v>2151.6436097075939</c:v>
                </c:pt>
                <c:pt idx="12">
                  <c:v>2140.6900335820555</c:v>
                </c:pt>
                <c:pt idx="13">
                  <c:v>2129.2248284892471</c:v>
                </c:pt>
                <c:pt idx="14">
                  <c:v>2117.7546773521358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F6-4B54-8992-DC71534023AB}"/>
            </c:ext>
          </c:extLst>
        </c:ser>
        <c:ser>
          <c:idx val="2"/>
          <c:order val="1"/>
          <c:tx>
            <c:strRef>
              <c:f>'Abb. 3.5 - 3.6'!$B$125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3.5 - 3.6'!$I$125:$W$125</c:f>
              <c:numCache>
                <c:formatCode>#,##0.0</c:formatCode>
                <c:ptCount val="15"/>
                <c:pt idx="0">
                  <c:v>2069.9087530000029</c:v>
                </c:pt>
                <c:pt idx="1">
                  <c:v>2069.1062269999975</c:v>
                </c:pt>
                <c:pt idx="2">
                  <c:v>2023.9002029999986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F6-4B54-8992-DC71534023AB}"/>
            </c:ext>
          </c:extLst>
        </c:ser>
        <c:ser>
          <c:idx val="3"/>
          <c:order val="2"/>
          <c:tx>
            <c:strRef>
              <c:f>'Abb. 3.5 - 3.6'!$A$127</c:f>
              <c:strCache>
                <c:ptCount val="1"/>
                <c:pt idx="0">
                  <c:v>Butter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CF6-4B54-8992-DC71534023A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3CF6-4B54-8992-DC71534023AB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3.5 - 3.6'!$I$128:$W$128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483.1760291893703</c:v>
                </c:pt>
                <c:pt idx="4">
                  <c:v>482.6409209273973</c:v>
                </c:pt>
                <c:pt idx="5">
                  <c:v>480.68064691493259</c:v>
                </c:pt>
                <c:pt idx="6">
                  <c:v>478.71609895881846</c:v>
                </c:pt>
                <c:pt idx="7">
                  <c:v>476.66387898826702</c:v>
                </c:pt>
                <c:pt idx="8">
                  <c:v>474.55818264471799</c:v>
                </c:pt>
                <c:pt idx="9">
                  <c:v>472.36853523446797</c:v>
                </c:pt>
                <c:pt idx="10">
                  <c:v>470.09630998248053</c:v>
                </c:pt>
                <c:pt idx="11">
                  <c:v>467.74987991859638</c:v>
                </c:pt>
                <c:pt idx="12">
                  <c:v>465.37177575499896</c:v>
                </c:pt>
                <c:pt idx="13">
                  <c:v>462.93854345170143</c:v>
                </c:pt>
                <c:pt idx="14">
                  <c:v>460.47593064237043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CF6-4B54-8992-DC71534023AB}"/>
            </c:ext>
          </c:extLst>
        </c:ser>
        <c:ser>
          <c:idx val="1"/>
          <c:order val="3"/>
          <c:tx>
            <c:strRef>
              <c:f>'Abb. 3.5 - 3.6'!$B$127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3.5 - 3.6'!$I$127:$W$127</c:f>
              <c:numCache>
                <c:formatCode>#,##0.0</c:formatCode>
                <c:ptCount val="15"/>
                <c:pt idx="0">
                  <c:v>527.39682787110883</c:v>
                </c:pt>
                <c:pt idx="1">
                  <c:v>507.8357144579175</c:v>
                </c:pt>
                <c:pt idx="2">
                  <c:v>450.43008365546353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F6-4B54-8992-DC71534023AB}"/>
            </c:ext>
          </c:extLst>
        </c:ser>
        <c:ser>
          <c:idx val="4"/>
          <c:order val="4"/>
          <c:tx>
            <c:strRef>
              <c:f>'Abb. 3.5 - 3.6'!$A$129</c:f>
              <c:strCache>
                <c:ptCount val="1"/>
                <c:pt idx="0">
                  <c:v>Vollmilchpulver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CF6-4B54-8992-DC71534023A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CF6-4B54-8992-DC71534023AB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3.5 - 3.6'!$I$130:$W$130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326.90429681358131</c:v>
                </c:pt>
                <c:pt idx="4">
                  <c:v>316.2602010838084</c:v>
                </c:pt>
                <c:pt idx="5">
                  <c:v>323.42654858455575</c:v>
                </c:pt>
                <c:pt idx="6">
                  <c:v>328.84075192166483</c:v>
                </c:pt>
                <c:pt idx="7">
                  <c:v>333.69115705051593</c:v>
                </c:pt>
                <c:pt idx="8">
                  <c:v>336.28256276585455</c:v>
                </c:pt>
                <c:pt idx="9">
                  <c:v>339.36670064818583</c:v>
                </c:pt>
                <c:pt idx="10">
                  <c:v>342.62115575546085</c:v>
                </c:pt>
                <c:pt idx="11">
                  <c:v>343.76414092501409</c:v>
                </c:pt>
                <c:pt idx="12">
                  <c:v>344.71860388987869</c:v>
                </c:pt>
                <c:pt idx="13">
                  <c:v>345.6886224726934</c:v>
                </c:pt>
                <c:pt idx="14">
                  <c:v>346.60852362071699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F6-4B54-8992-DC71534023AB}"/>
            </c:ext>
          </c:extLst>
        </c:ser>
        <c:ser>
          <c:idx val="5"/>
          <c:order val="5"/>
          <c:tx>
            <c:strRef>
              <c:f>'Abb. 3.5 - 3.6'!$B$129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3.5 - 3.6'!$I$129:$W$129</c:f>
              <c:numCache>
                <c:formatCode>#,##0.0</c:formatCode>
                <c:ptCount val="15"/>
                <c:pt idx="0">
                  <c:v>294.81679400000041</c:v>
                </c:pt>
                <c:pt idx="1">
                  <c:v>310.46251300000046</c:v>
                </c:pt>
                <c:pt idx="2">
                  <c:v>326.00837750000039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CF6-4B54-8992-DC71534023AB}"/>
            </c:ext>
          </c:extLst>
        </c:ser>
        <c:ser>
          <c:idx val="6"/>
          <c:order val="6"/>
          <c:tx>
            <c:strRef>
              <c:f>'Abb. 3.5 - 3.6'!$A$131</c:f>
              <c:strCache>
                <c:ptCount val="1"/>
                <c:pt idx="0">
                  <c:v>Magermilchpulver</c:v>
                </c:pt>
              </c:strCache>
            </c:strRef>
          </c:tx>
          <c:spPr>
            <a:pattFill prst="pct90">
              <a:fgClr>
                <a:srgbClr val="AF0A19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3CF6-4B54-8992-DC71534023AB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3.5 - 3.6'!$I$132:$W$132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124.98835812218357</c:v>
                </c:pt>
                <c:pt idx="4">
                  <c:v>105.41549716436103</c:v>
                </c:pt>
                <c:pt idx="5">
                  <c:v>100.49007926135792</c:v>
                </c:pt>
                <c:pt idx="6">
                  <c:v>102.92445338908333</c:v>
                </c:pt>
                <c:pt idx="7">
                  <c:v>104.68780634000191</c:v>
                </c:pt>
                <c:pt idx="8">
                  <c:v>106.39267087110007</c:v>
                </c:pt>
                <c:pt idx="9">
                  <c:v>108.22714396109997</c:v>
                </c:pt>
                <c:pt idx="10">
                  <c:v>109.60290099964473</c:v>
                </c:pt>
                <c:pt idx="11">
                  <c:v>110.61598567073682</c:v>
                </c:pt>
                <c:pt idx="12">
                  <c:v>111.48998895737805</c:v>
                </c:pt>
                <c:pt idx="13">
                  <c:v>111.99614818388802</c:v>
                </c:pt>
                <c:pt idx="14">
                  <c:v>112.63443185475457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F6-4B54-8992-DC71534023AB}"/>
            </c:ext>
          </c:extLst>
        </c:ser>
        <c:ser>
          <c:idx val="7"/>
          <c:order val="7"/>
          <c:tx>
            <c:strRef>
              <c:f>'Abb. 3.5 - 3.6'!$B$131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AF0A19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3.5 - 3.6'!$I$131:$W$131</c:f>
              <c:numCache>
                <c:formatCode>#,##0.0</c:formatCode>
                <c:ptCount val="15"/>
                <c:pt idx="0">
                  <c:v>120.747126000001</c:v>
                </c:pt>
                <c:pt idx="1">
                  <c:v>104.08203799999978</c:v>
                </c:pt>
                <c:pt idx="2">
                  <c:v>132.63168400000001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CF6-4B54-8992-DC7153402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066304"/>
        <c:axId val="256067840"/>
      </c:barChart>
      <c:catAx>
        <c:axId val="25606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067840"/>
        <c:crosses val="autoZero"/>
        <c:auto val="1"/>
        <c:lblAlgn val="ctr"/>
        <c:lblOffset val="100"/>
        <c:tickLblSkip val="1"/>
        <c:noMultiLvlLbl val="0"/>
      </c:catAx>
      <c:valAx>
        <c:axId val="256067840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066304"/>
        <c:crosses val="autoZero"/>
        <c:crossBetween val="between"/>
        <c:majorUnit val="10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3.5 - 3.6'!$A$125</c:f>
              <c:strCache>
                <c:ptCount val="1"/>
                <c:pt idx="0">
                  <c:v>Käse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38D-4329-A47E-3E8C347E180D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938D-4329-A47E-3E8C347E180D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3.5 - 3.6'!$I$126:$W$126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2082.2980230765793</c:v>
                </c:pt>
                <c:pt idx="4">
                  <c:v>2095.9057212466746</c:v>
                </c:pt>
                <c:pt idx="5">
                  <c:v>2104.1463291364953</c:v>
                </c:pt>
                <c:pt idx="6">
                  <c:v>2115.9736544244442</c:v>
                </c:pt>
                <c:pt idx="7">
                  <c:v>2128.7431563182899</c:v>
                </c:pt>
                <c:pt idx="8">
                  <c:v>2141.1709279608617</c:v>
                </c:pt>
                <c:pt idx="9">
                  <c:v>2152.9487712616256</c:v>
                </c:pt>
                <c:pt idx="10">
                  <c:v>2162.7339591092127</c:v>
                </c:pt>
                <c:pt idx="11">
                  <c:v>2151.6436097075939</c:v>
                </c:pt>
                <c:pt idx="12">
                  <c:v>2140.6900335820555</c:v>
                </c:pt>
                <c:pt idx="13">
                  <c:v>2129.2248284892471</c:v>
                </c:pt>
                <c:pt idx="14">
                  <c:v>2117.7546773521358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8D-4329-A47E-3E8C347E180D}"/>
            </c:ext>
          </c:extLst>
        </c:ser>
        <c:ser>
          <c:idx val="2"/>
          <c:order val="1"/>
          <c:tx>
            <c:strRef>
              <c:f>'Abb. 3.5 - 3.6'!$B$125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3.5 - 3.6'!$I$125:$W$125</c:f>
              <c:numCache>
                <c:formatCode>#,##0.0</c:formatCode>
                <c:ptCount val="15"/>
                <c:pt idx="0">
                  <c:v>2069.9087530000029</c:v>
                </c:pt>
                <c:pt idx="1">
                  <c:v>2069.1062269999975</c:v>
                </c:pt>
                <c:pt idx="2">
                  <c:v>2023.9002029999986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8D-4329-A47E-3E8C347E180D}"/>
            </c:ext>
          </c:extLst>
        </c:ser>
        <c:ser>
          <c:idx val="3"/>
          <c:order val="2"/>
          <c:tx>
            <c:strRef>
              <c:f>'Abb. 3.5 - 3.6'!$A$127</c:f>
              <c:strCache>
                <c:ptCount val="1"/>
                <c:pt idx="0">
                  <c:v>Butter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38D-4329-A47E-3E8C347E180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938D-4329-A47E-3E8C347E180D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3.5 - 3.6'!$I$128:$W$128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483.1760291893703</c:v>
                </c:pt>
                <c:pt idx="4">
                  <c:v>482.6409209273973</c:v>
                </c:pt>
                <c:pt idx="5">
                  <c:v>480.68064691493259</c:v>
                </c:pt>
                <c:pt idx="6">
                  <c:v>478.71609895881846</c:v>
                </c:pt>
                <c:pt idx="7">
                  <c:v>476.66387898826702</c:v>
                </c:pt>
                <c:pt idx="8">
                  <c:v>474.55818264471799</c:v>
                </c:pt>
                <c:pt idx="9">
                  <c:v>472.36853523446797</c:v>
                </c:pt>
                <c:pt idx="10">
                  <c:v>470.09630998248053</c:v>
                </c:pt>
                <c:pt idx="11">
                  <c:v>467.74987991859638</c:v>
                </c:pt>
                <c:pt idx="12">
                  <c:v>465.37177575499896</c:v>
                </c:pt>
                <c:pt idx="13">
                  <c:v>462.93854345170143</c:v>
                </c:pt>
                <c:pt idx="14">
                  <c:v>460.47593064237043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8D-4329-A47E-3E8C347E180D}"/>
            </c:ext>
          </c:extLst>
        </c:ser>
        <c:ser>
          <c:idx val="1"/>
          <c:order val="3"/>
          <c:tx>
            <c:strRef>
              <c:f>'Abb. 3.5 - 3.6'!$B$127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3.5 - 3.6'!$I$127:$W$127</c:f>
              <c:numCache>
                <c:formatCode>#,##0.0</c:formatCode>
                <c:ptCount val="15"/>
                <c:pt idx="0">
                  <c:v>527.39682787110883</c:v>
                </c:pt>
                <c:pt idx="1">
                  <c:v>507.8357144579175</c:v>
                </c:pt>
                <c:pt idx="2">
                  <c:v>450.43008365546353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8D-4329-A47E-3E8C347E1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195584"/>
        <c:axId val="256205568"/>
      </c:barChart>
      <c:catAx>
        <c:axId val="25619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205568"/>
        <c:crosses val="autoZero"/>
        <c:auto val="1"/>
        <c:lblAlgn val="ctr"/>
        <c:lblOffset val="100"/>
        <c:tickLblSkip val="1"/>
        <c:noMultiLvlLbl val="0"/>
      </c:catAx>
      <c:valAx>
        <c:axId val="256205568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195584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3.5 - 3.6'!$A$113</c:f>
              <c:strCache>
                <c:ptCount val="1"/>
                <c:pt idx="0">
                  <c:v>Schwein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DD4-4E5C-B386-21FBF82CEB23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4DD4-4E5C-B386-21FBF82CEB2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3.5 - 3.6'!$I$114:$W$114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2884.4220527242733</c:v>
                </c:pt>
                <c:pt idx="4">
                  <c:v>2817.4165148174093</c:v>
                </c:pt>
                <c:pt idx="5">
                  <c:v>2780.7534070876736</c:v>
                </c:pt>
                <c:pt idx="6">
                  <c:v>2746.1268211747488</c:v>
                </c:pt>
                <c:pt idx="7">
                  <c:v>2714.2004700653797</c:v>
                </c:pt>
                <c:pt idx="8">
                  <c:v>2679.7235778318118</c:v>
                </c:pt>
                <c:pt idx="9">
                  <c:v>2643.7591190179323</c:v>
                </c:pt>
                <c:pt idx="10">
                  <c:v>2604.4590739947198</c:v>
                </c:pt>
                <c:pt idx="11">
                  <c:v>2561.3934125606288</c:v>
                </c:pt>
                <c:pt idx="12">
                  <c:v>2518.7515812704132</c:v>
                </c:pt>
                <c:pt idx="13">
                  <c:v>2474.4803019011988</c:v>
                </c:pt>
                <c:pt idx="14">
                  <c:v>2431.0596082403194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D4-4E5C-B386-21FBF82CEB23}"/>
            </c:ext>
          </c:extLst>
        </c:ser>
        <c:ser>
          <c:idx val="2"/>
          <c:order val="1"/>
          <c:tx>
            <c:strRef>
              <c:f>'Abb. 3.5 - 3.6'!$B$113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3.5 - 3.6'!$I$113:$W$113</c:f>
              <c:numCache>
                <c:formatCode>#,##0.0</c:formatCode>
                <c:ptCount val="15"/>
                <c:pt idx="0">
                  <c:v>3205.0027357071685</c:v>
                </c:pt>
                <c:pt idx="1">
                  <c:v>3221.2851699671037</c:v>
                </c:pt>
                <c:pt idx="2">
                  <c:v>2983.9869893521263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D4-4E5C-B386-21FBF82CEB23}"/>
            </c:ext>
          </c:extLst>
        </c:ser>
        <c:ser>
          <c:idx val="3"/>
          <c:order val="2"/>
          <c:tx>
            <c:strRef>
              <c:f>'Abb. 3.5 - 3.6'!$A$115</c:f>
              <c:strCache>
                <c:ptCount val="1"/>
                <c:pt idx="0">
                  <c:v>Hähnchen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DD4-4E5C-B386-21FBF82CEB23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DD4-4E5C-B386-21FBF82CEB2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3.5 - 3.6'!$I$116:$W$116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1205.813247372434</c:v>
                </c:pt>
                <c:pt idx="4">
                  <c:v>1219.5961719169786</c:v>
                </c:pt>
                <c:pt idx="5">
                  <c:v>1223.9876707385927</c:v>
                </c:pt>
                <c:pt idx="6">
                  <c:v>1228.6266747924744</c:v>
                </c:pt>
                <c:pt idx="7">
                  <c:v>1233.0055695290621</c:v>
                </c:pt>
                <c:pt idx="8">
                  <c:v>1237.2971508657427</c:v>
                </c:pt>
                <c:pt idx="9">
                  <c:v>1241.4154890353691</c:v>
                </c:pt>
                <c:pt idx="10">
                  <c:v>1244.9699982013635</c:v>
                </c:pt>
                <c:pt idx="11">
                  <c:v>1248.1856724441136</c:v>
                </c:pt>
                <c:pt idx="12">
                  <c:v>1251.153336295411</c:v>
                </c:pt>
                <c:pt idx="13">
                  <c:v>1253.8426289365398</c:v>
                </c:pt>
                <c:pt idx="14">
                  <c:v>1256.4826768295459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D4-4E5C-B386-21FBF82CEB23}"/>
            </c:ext>
          </c:extLst>
        </c:ser>
        <c:ser>
          <c:idx val="1"/>
          <c:order val="3"/>
          <c:tx>
            <c:strRef>
              <c:f>'Abb. 3.5 - 3.6'!$B$115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3.5 - 3.6'!$I$115:$W$115</c:f>
              <c:numCache>
                <c:formatCode>#,##0.0</c:formatCode>
                <c:ptCount val="15"/>
                <c:pt idx="0">
                  <c:v>1211.4894335843624</c:v>
                </c:pt>
                <c:pt idx="1">
                  <c:v>1227.6318833083392</c:v>
                </c:pt>
                <c:pt idx="2">
                  <c:v>1149.019017575441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D4-4E5C-B386-21FBF82CEB23}"/>
            </c:ext>
          </c:extLst>
        </c:ser>
        <c:ser>
          <c:idx val="4"/>
          <c:order val="4"/>
          <c:tx>
            <c:strRef>
              <c:f>'Abb. 3.5 - 3.6'!$A$117</c:f>
              <c:strCache>
                <c:ptCount val="1"/>
                <c:pt idx="0">
                  <c:v>Rind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DD4-4E5C-B386-21FBF82CEB23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4DD4-4E5C-B386-21FBF82CEB2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3.5 - 3.6'!$I$118:$W$118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1014.3142154755825</c:v>
                </c:pt>
                <c:pt idx="4">
                  <c:v>1052.9901314615529</c:v>
                </c:pt>
                <c:pt idx="5">
                  <c:v>1055.86730965625</c:v>
                </c:pt>
                <c:pt idx="6">
                  <c:v>1048.7810192376919</c:v>
                </c:pt>
                <c:pt idx="7">
                  <c:v>1042.1888708144095</c:v>
                </c:pt>
                <c:pt idx="8">
                  <c:v>1034.5501007269106</c:v>
                </c:pt>
                <c:pt idx="9">
                  <c:v>1025.7430723856228</c:v>
                </c:pt>
                <c:pt idx="10">
                  <c:v>1016.8051016947802</c:v>
                </c:pt>
                <c:pt idx="11">
                  <c:v>1007.9038664370682</c:v>
                </c:pt>
                <c:pt idx="12">
                  <c:v>998.8656045734748</c:v>
                </c:pt>
                <c:pt idx="13">
                  <c:v>989.54139059942634</c:v>
                </c:pt>
                <c:pt idx="14">
                  <c:v>980.37830668249467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D4-4E5C-B386-21FBF82CEB23}"/>
            </c:ext>
          </c:extLst>
        </c:ser>
        <c:ser>
          <c:idx val="5"/>
          <c:order val="5"/>
          <c:tx>
            <c:strRef>
              <c:f>'Abb. 3.5 - 3.6'!$B$117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3.5 - 3.6'!$I$117:$W$117</c:f>
              <c:numCache>
                <c:formatCode>#,##0.0</c:formatCode>
                <c:ptCount val="15"/>
                <c:pt idx="0">
                  <c:v>1117.4618183744165</c:v>
                </c:pt>
                <c:pt idx="1">
                  <c:v>1068.6028880021047</c:v>
                </c:pt>
                <c:pt idx="2">
                  <c:v>988.91225193287494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D4-4E5C-B386-21FBF82CEB23}"/>
            </c:ext>
          </c:extLst>
        </c:ser>
        <c:ser>
          <c:idx val="6"/>
          <c:order val="6"/>
          <c:tx>
            <c:strRef>
              <c:f>'Abb. 3.5 - 3.6'!$A$119</c:f>
              <c:strCache>
                <c:ptCount val="1"/>
                <c:pt idx="0">
                  <c:v>Lamm</c:v>
                </c:pt>
              </c:strCache>
            </c:strRef>
          </c:tx>
          <c:spPr>
            <a:pattFill prst="pct90">
              <a:fgClr>
                <a:srgbClr val="AF0A19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4DD4-4E5C-B386-21FBF82CEB23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3.5 - 3.6'!$I$120:$W$120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62.875235321058206</c:v>
                </c:pt>
                <c:pt idx="4">
                  <c:v>63.306630411059594</c:v>
                </c:pt>
                <c:pt idx="5">
                  <c:v>63.768639770478934</c:v>
                </c:pt>
                <c:pt idx="6">
                  <c:v>64.203378712801552</c:v>
                </c:pt>
                <c:pt idx="7">
                  <c:v>64.634423123926197</c:v>
                </c:pt>
                <c:pt idx="8">
                  <c:v>65.052194389190902</c:v>
                </c:pt>
                <c:pt idx="9">
                  <c:v>65.455669640501043</c:v>
                </c:pt>
                <c:pt idx="10">
                  <c:v>65.838103524574763</c:v>
                </c:pt>
                <c:pt idx="11">
                  <c:v>66.202818288701067</c:v>
                </c:pt>
                <c:pt idx="12">
                  <c:v>66.557402692375518</c:v>
                </c:pt>
                <c:pt idx="13">
                  <c:v>66.898687689694057</c:v>
                </c:pt>
                <c:pt idx="14">
                  <c:v>67.234122454965899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DD4-4E5C-B386-21FBF82CEB23}"/>
            </c:ext>
          </c:extLst>
        </c:ser>
        <c:ser>
          <c:idx val="7"/>
          <c:order val="7"/>
          <c:tx>
            <c:strRef>
              <c:f>'Abb. 3.5 - 3.6'!$B$119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AF0A19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3.5 - 3.6'!$I$119:$W$119</c:f>
              <c:numCache>
                <c:formatCode>#,##0.0</c:formatCode>
                <c:ptCount val="15"/>
                <c:pt idx="0">
                  <c:v>76.927568240000014</c:v>
                </c:pt>
                <c:pt idx="1">
                  <c:v>59.504801270000016</c:v>
                </c:pt>
                <c:pt idx="2">
                  <c:v>64.232080449999998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DD4-4E5C-B386-21FBF82CE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410752"/>
        <c:axId val="256412288"/>
      </c:barChart>
      <c:catAx>
        <c:axId val="25641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412288"/>
        <c:crosses val="autoZero"/>
        <c:auto val="1"/>
        <c:lblAlgn val="ctr"/>
        <c:lblOffset val="100"/>
        <c:tickLblSkip val="1"/>
        <c:noMultiLvlLbl val="0"/>
      </c:catAx>
      <c:valAx>
        <c:axId val="256412288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410752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5763245013607285"/>
          <c:w val="0.81249398152606278"/>
          <c:h val="0.601812496930607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3.5 - 3.6'!$A$76</c:f>
              <c:strCache>
                <c:ptCount val="1"/>
                <c:pt idx="0">
                  <c:v>Weizen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989-40E5-8703-1BF88C835331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8989-40E5-8703-1BF88C835331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3.5 - 3.6'!$I$77:$W$77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17348.371788293425</c:v>
                </c:pt>
                <c:pt idx="4">
                  <c:v>17600.203065080252</c:v>
                </c:pt>
                <c:pt idx="5">
                  <c:v>17895.883380217885</c:v>
                </c:pt>
                <c:pt idx="6">
                  <c:v>17892.655568120608</c:v>
                </c:pt>
                <c:pt idx="7">
                  <c:v>17831.110242018545</c:v>
                </c:pt>
                <c:pt idx="8">
                  <c:v>17707.553190948354</c:v>
                </c:pt>
                <c:pt idx="9">
                  <c:v>17567.732408950927</c:v>
                </c:pt>
                <c:pt idx="10">
                  <c:v>17421.011120409199</c:v>
                </c:pt>
                <c:pt idx="11">
                  <c:v>17277.699975030479</c:v>
                </c:pt>
                <c:pt idx="12">
                  <c:v>17145.292720224446</c:v>
                </c:pt>
                <c:pt idx="13">
                  <c:v>17027.873301513337</c:v>
                </c:pt>
                <c:pt idx="14">
                  <c:v>16875.001400990026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89-40E5-8703-1BF88C835331}"/>
            </c:ext>
          </c:extLst>
        </c:ser>
        <c:ser>
          <c:idx val="2"/>
          <c:order val="1"/>
          <c:tx>
            <c:strRef>
              <c:f>'Abb. 3.5 - 3.6'!$B$76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3.5 - 3.6'!$I$76:$W$76</c:f>
              <c:numCache>
                <c:formatCode>#,##0.0</c:formatCode>
                <c:ptCount val="15"/>
                <c:pt idx="0">
                  <c:v>17592.649887845597</c:v>
                </c:pt>
                <c:pt idx="1">
                  <c:v>16999.649582044196</c:v>
                </c:pt>
                <c:pt idx="2">
                  <c:v>17429.894614224831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89-40E5-8703-1BF88C835331}"/>
            </c:ext>
          </c:extLst>
        </c:ser>
        <c:ser>
          <c:idx val="3"/>
          <c:order val="2"/>
          <c:tx>
            <c:strRef>
              <c:f>'Abb. 3.5 - 3.6'!$A$78</c:f>
              <c:strCache>
                <c:ptCount val="1"/>
                <c:pt idx="0">
                  <c:v>Gerste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989-40E5-8703-1BF88C835331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8989-40E5-8703-1BF88C835331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3.5 - 3.6'!$I$79:$W$79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8673.5950588913693</c:v>
                </c:pt>
                <c:pt idx="4">
                  <c:v>8669.4373882540349</c:v>
                </c:pt>
                <c:pt idx="5">
                  <c:v>8702.4092916514674</c:v>
                </c:pt>
                <c:pt idx="6">
                  <c:v>8692.1979364315193</c:v>
                </c:pt>
                <c:pt idx="7">
                  <c:v>8634.1256415482421</c:v>
                </c:pt>
                <c:pt idx="8">
                  <c:v>8541.4815420288069</c:v>
                </c:pt>
                <c:pt idx="9">
                  <c:v>8469.8342994973846</c:v>
                </c:pt>
                <c:pt idx="10">
                  <c:v>8409.1703248542235</c:v>
                </c:pt>
                <c:pt idx="11">
                  <c:v>8349.5764869484065</c:v>
                </c:pt>
                <c:pt idx="12">
                  <c:v>8295.259067369585</c:v>
                </c:pt>
                <c:pt idx="13">
                  <c:v>8249.5186775248167</c:v>
                </c:pt>
                <c:pt idx="14">
                  <c:v>8184.5575622498409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89-40E5-8703-1BF88C835331}"/>
            </c:ext>
          </c:extLst>
        </c:ser>
        <c:ser>
          <c:idx val="1"/>
          <c:order val="3"/>
          <c:tx>
            <c:strRef>
              <c:f>'Abb. 3.5 - 3.6'!$B$78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3.5 - 3.6'!$I$78:$W$78</c:f>
              <c:numCache>
                <c:formatCode>#,##0.0</c:formatCode>
                <c:ptCount val="15"/>
                <c:pt idx="0">
                  <c:v>9506.6835153489992</c:v>
                </c:pt>
                <c:pt idx="1">
                  <c:v>7886.5322405340985</c:v>
                </c:pt>
                <c:pt idx="2">
                  <c:v>8697.5796915680894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89-40E5-8703-1BF88C835331}"/>
            </c:ext>
          </c:extLst>
        </c:ser>
        <c:ser>
          <c:idx val="4"/>
          <c:order val="4"/>
          <c:tx>
            <c:strRef>
              <c:f>'Abb. 3.5 - 3.6'!$A$80</c:f>
              <c:strCache>
                <c:ptCount val="1"/>
                <c:pt idx="0">
                  <c:v>Mais</c:v>
                </c:pt>
              </c:strCache>
            </c:strRef>
          </c:tx>
          <c:spPr>
            <a:pattFill prst="pct90">
              <a:fgClr>
                <a:srgbClr val="E17D00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989-40E5-8703-1BF88C835331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989-40E5-8703-1BF88C835331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3.5 - 3.6'!$I$81:$W$81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5943.0919419313668</c:v>
                </c:pt>
                <c:pt idx="4">
                  <c:v>6096.2893704878679</c:v>
                </c:pt>
                <c:pt idx="5">
                  <c:v>6270.0300485980324</c:v>
                </c:pt>
                <c:pt idx="6">
                  <c:v>6339.1236930854229</c:v>
                </c:pt>
                <c:pt idx="7">
                  <c:v>6317.1774235959656</c:v>
                </c:pt>
                <c:pt idx="8">
                  <c:v>6299.2222828131771</c:v>
                </c:pt>
                <c:pt idx="9">
                  <c:v>6271.3280999902372</c:v>
                </c:pt>
                <c:pt idx="10">
                  <c:v>6220.7522170229131</c:v>
                </c:pt>
                <c:pt idx="11">
                  <c:v>6167.1236882928697</c:v>
                </c:pt>
                <c:pt idx="12">
                  <c:v>6112.3308661774008</c:v>
                </c:pt>
                <c:pt idx="13">
                  <c:v>6059.8739772612453</c:v>
                </c:pt>
                <c:pt idx="14">
                  <c:v>5996.0218142551994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89-40E5-8703-1BF88C835331}"/>
            </c:ext>
          </c:extLst>
        </c:ser>
        <c:ser>
          <c:idx val="5"/>
          <c:order val="5"/>
          <c:tx>
            <c:strRef>
              <c:f>'Abb. 3.5 - 3.6'!$B$80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E17D00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3.5 - 3.6'!$I$80:$W$80</c:f>
              <c:numCache>
                <c:formatCode>#,##0.0</c:formatCode>
                <c:ptCount val="15"/>
                <c:pt idx="0">
                  <c:v>6852.4333531975008</c:v>
                </c:pt>
                <c:pt idx="1">
                  <c:v>6612.6073872508023</c:v>
                </c:pt>
                <c:pt idx="2">
                  <c:v>6752.0214965069099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89-40E5-8703-1BF88C835331}"/>
            </c:ext>
          </c:extLst>
        </c:ser>
        <c:ser>
          <c:idx val="6"/>
          <c:order val="6"/>
          <c:tx>
            <c:strRef>
              <c:f>'Abb. 3.5 - 3.6'!$A$82</c:f>
              <c:strCache>
                <c:ptCount val="1"/>
                <c:pt idx="0">
                  <c:v>Roggen</c:v>
                </c:pt>
              </c:strCache>
            </c:strRef>
          </c:tx>
          <c:spPr>
            <a:pattFill prst="pct90">
              <a:fgClr>
                <a:srgbClr val="AF0A19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8989-40E5-8703-1BF88C835331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3.5 - 3.6'!$I$83:$W$83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3152.8591971241981</c:v>
                </c:pt>
                <c:pt idx="4">
                  <c:v>3078.0155677840485</c:v>
                </c:pt>
                <c:pt idx="5">
                  <c:v>3135.459339880023</c:v>
                </c:pt>
                <c:pt idx="6">
                  <c:v>3104.7805737341864</c:v>
                </c:pt>
                <c:pt idx="7">
                  <c:v>3075.6940308480448</c:v>
                </c:pt>
                <c:pt idx="8">
                  <c:v>3044.2108239024355</c:v>
                </c:pt>
                <c:pt idx="9">
                  <c:v>3009.0277524269163</c:v>
                </c:pt>
                <c:pt idx="10">
                  <c:v>2967.2216487012643</c:v>
                </c:pt>
                <c:pt idx="11">
                  <c:v>2923.7629818076912</c:v>
                </c:pt>
                <c:pt idx="12">
                  <c:v>2879.5571606716444</c:v>
                </c:pt>
                <c:pt idx="13">
                  <c:v>2836.9247387810838</c:v>
                </c:pt>
                <c:pt idx="14">
                  <c:v>2793.649773169996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989-40E5-8703-1BF88C835331}"/>
            </c:ext>
          </c:extLst>
        </c:ser>
        <c:ser>
          <c:idx val="7"/>
          <c:order val="7"/>
          <c:tx>
            <c:strRef>
              <c:f>'Abb. 3.5 - 3.6'!$B$82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AF0A19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3.5 - 3.6'!$I$82:$W$82</c:f>
              <c:numCache>
                <c:formatCode>#,##0.0</c:formatCode>
                <c:ptCount val="15"/>
                <c:pt idx="0">
                  <c:v>4150.6384712648323</c:v>
                </c:pt>
                <c:pt idx="1">
                  <c:v>3352.1257340240222</c:v>
                </c:pt>
                <c:pt idx="2">
                  <c:v>3114.6945750461123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989-40E5-8703-1BF88C835331}"/>
            </c:ext>
          </c:extLst>
        </c:ser>
        <c:ser>
          <c:idx val="9"/>
          <c:order val="8"/>
          <c:tx>
            <c:strRef>
              <c:f>'Abb. 3.5 - 3.6'!$A$84</c:f>
              <c:strCache>
                <c:ptCount val="1"/>
                <c:pt idx="0">
                  <c:v>sonstiges Getreide*</c:v>
                </c:pt>
              </c:strCache>
            </c:strRef>
          </c:tx>
          <c:spPr>
            <a:pattFill prst="pct5">
              <a:fgClr>
                <a:sysClr val="window" lastClr="FFFFFF"/>
              </a:fgClr>
              <a:bgClr>
                <a:srgbClr val="4B3228">
                  <a:lumMod val="60000"/>
                  <a:lumOff val="40000"/>
                </a:srgbClr>
              </a:bgClr>
            </a:pattFill>
          </c:spPr>
          <c:invertIfNegative val="0"/>
          <c:val>
            <c:numRef>
              <c:f>'Abb. 3.5 - 3.6'!$I$85:$W$85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4379.8096943004984</c:v>
                </c:pt>
                <c:pt idx="4">
                  <c:v>4626.7963194265039</c:v>
                </c:pt>
                <c:pt idx="5">
                  <c:v>4815.9426396753151</c:v>
                </c:pt>
                <c:pt idx="6">
                  <c:v>4898.6884555910074</c:v>
                </c:pt>
                <c:pt idx="7">
                  <c:v>4924.1356899794391</c:v>
                </c:pt>
                <c:pt idx="8">
                  <c:v>4906.0752798724698</c:v>
                </c:pt>
                <c:pt idx="9">
                  <c:v>4894.6022149453702</c:v>
                </c:pt>
                <c:pt idx="10">
                  <c:v>4889.3209269332165</c:v>
                </c:pt>
                <c:pt idx="11">
                  <c:v>4887.7730459231716</c:v>
                </c:pt>
                <c:pt idx="12">
                  <c:v>4890.5437644990698</c:v>
                </c:pt>
                <c:pt idx="13">
                  <c:v>4899.9136620529907</c:v>
                </c:pt>
                <c:pt idx="14">
                  <c:v>4892.1949453757825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989-40E5-8703-1BF88C835331}"/>
            </c:ext>
          </c:extLst>
        </c:ser>
        <c:ser>
          <c:idx val="8"/>
          <c:order val="9"/>
          <c:tx>
            <c:v>Historisch</c:v>
          </c:tx>
          <c:spPr>
            <a:solidFill>
              <a:srgbClr val="4B3228">
                <a:lumMod val="60000"/>
                <a:lumOff val="40000"/>
              </a:srgbClr>
            </a:solidFill>
          </c:spPr>
          <c:invertIfNegative val="0"/>
          <c:val>
            <c:numRef>
              <c:f>'Abb. 3.5 - 3.6'!$I$84:$W$84</c:f>
              <c:numCache>
                <c:formatCode>#,##0.0</c:formatCode>
                <c:ptCount val="15"/>
                <c:pt idx="0">
                  <c:v>4850.500487975758</c:v>
                </c:pt>
                <c:pt idx="1">
                  <c:v>4467.6737130094052</c:v>
                </c:pt>
                <c:pt idx="2">
                  <c:v>4551.0057059849578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989-40E5-8703-1BF88C835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739968"/>
        <c:axId val="256741760"/>
      </c:barChart>
      <c:catAx>
        <c:axId val="25673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741760"/>
        <c:crosses val="autoZero"/>
        <c:auto val="1"/>
        <c:lblAlgn val="ctr"/>
        <c:lblOffset val="100"/>
        <c:tickLblSkip val="1"/>
        <c:noMultiLvlLbl val="0"/>
      </c:catAx>
      <c:valAx>
        <c:axId val="256741760"/>
        <c:scaling>
          <c:orientation val="minMax"/>
          <c:max val="400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739968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9"/>
        <c:delete val="1"/>
      </c:legendEntry>
      <c:layout>
        <c:manualLayout>
          <c:xMode val="edge"/>
          <c:yMode val="edge"/>
          <c:x val="9.0041673357018057E-2"/>
          <c:y val="6.7530704198608552E-3"/>
          <c:w val="0.89999989459508178"/>
          <c:h val="0.12564575191381261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148685959709583"/>
          <c:y val="0.15555555555555556"/>
          <c:w val="0.8366904454535169"/>
          <c:h val="0.71522939632545945"/>
        </c:manualLayout>
      </c:layout>
      <c:lineChart>
        <c:grouping val="standard"/>
        <c:varyColors val="0"/>
        <c:ser>
          <c:idx val="0"/>
          <c:order val="0"/>
          <c:tx>
            <c:strRef>
              <c:f>'Abb. 3.2'!$L$11</c:f>
              <c:strCache>
                <c:ptCount val="1"/>
                <c:pt idx="0">
                  <c:v>Agrarrohstoffe¹⁾</c:v>
                </c:pt>
              </c:strCache>
            </c:strRef>
          </c:tx>
          <c:marker>
            <c:symbol val="none"/>
          </c:marker>
          <c:cat>
            <c:numRef>
              <c:f>'Abb. 3.2'!$M$10:$R$10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3.2'!$M$11:$R$11</c:f>
              <c:numCache>
                <c:formatCode>0.00</c:formatCode>
                <c:ptCount val="6"/>
                <c:pt idx="0">
                  <c:v>35.356138516771615</c:v>
                </c:pt>
                <c:pt idx="1">
                  <c:v>35.921682525476818</c:v>
                </c:pt>
                <c:pt idx="2">
                  <c:v>36.45184443479571</c:v>
                </c:pt>
                <c:pt idx="3">
                  <c:v>36.882619424698909</c:v>
                </c:pt>
                <c:pt idx="4">
                  <c:v>37.100926879505664</c:v>
                </c:pt>
                <c:pt idx="5">
                  <c:v>37.449931927152186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A3-4666-AE8C-039B24553B9D}"/>
            </c:ext>
          </c:extLst>
        </c:ser>
        <c:ser>
          <c:idx val="1"/>
          <c:order val="1"/>
          <c:tx>
            <c:strRef>
              <c:f>'Abb. 3.2'!$L$12</c:f>
              <c:strCache>
                <c:ptCount val="1"/>
                <c:pt idx="0">
                  <c:v>Agrar- und Ernährungsgüter²⁾</c:v>
                </c:pt>
              </c:strCache>
            </c:strRef>
          </c:tx>
          <c:marker>
            <c:symbol val="none"/>
          </c:marker>
          <c:cat>
            <c:numRef>
              <c:f>'Abb. 3.2'!$M$10:$R$10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3.2'!$M$12:$R$12</c:f>
              <c:numCache>
                <c:formatCode>0.00</c:formatCode>
                <c:ptCount val="6"/>
                <c:pt idx="0">
                  <c:v>40.312356472022934</c:v>
                </c:pt>
                <c:pt idx="1">
                  <c:v>40.947339792898809</c:v>
                </c:pt>
                <c:pt idx="2">
                  <c:v>41.566762952697403</c:v>
                </c:pt>
                <c:pt idx="3">
                  <c:v>42.339597230698004</c:v>
                </c:pt>
                <c:pt idx="4">
                  <c:v>43.134814951833036</c:v>
                </c:pt>
                <c:pt idx="5">
                  <c:v>44.300944840349189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A3-4666-AE8C-039B24553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924160"/>
        <c:axId val="134925696"/>
      </c:lineChart>
      <c:catAx>
        <c:axId val="134924160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925696"/>
        <c:crossesAt val="20"/>
        <c:auto val="0"/>
        <c:lblAlgn val="ctr"/>
        <c:lblOffset val="100"/>
        <c:tickMarkSkip val="1"/>
        <c:noMultiLvlLbl val="0"/>
      </c:catAx>
      <c:valAx>
        <c:axId val="134925696"/>
        <c:scaling>
          <c:orientation val="minMax"/>
          <c:max val="45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50" b="0">
                    <a:solidFill>
                      <a:schemeClr val="tx1"/>
                    </a:solidFill>
                  </a:rPr>
                  <a:t>Anteil</a:t>
                </a:r>
                <a:r>
                  <a:rPr lang="de-DE" sz="1050" b="0" baseline="0">
                    <a:solidFill>
                      <a:schemeClr val="tx1"/>
                    </a:solidFill>
                  </a:rPr>
                  <a:t> in %</a:t>
                </a:r>
                <a:endParaRPr lang="de-DE" sz="1050" b="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924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616951144203596E-2"/>
          <c:y val="2.0409160713780413E-3"/>
          <c:w val="0.91283703173466957"/>
          <c:h val="0.145100026495381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7.44938338510516E-2"/>
          <c:w val="0.81249398152606278"/>
          <c:h val="0.735927447738471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3.5 - 3.6'!$A$108</c:f>
              <c:strCache>
                <c:ptCount val="1"/>
                <c:pt idx="0">
                  <c:v>Zuckerrübe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DA9-4193-B4C2-8E80FF12CC54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78BE1E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1DA9-4193-B4C2-8E80FF12CC54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3.5 - 3.6'!$I$109:$W$109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28252.470930949432</c:v>
                </c:pt>
                <c:pt idx="4">
                  <c:v>32812.183231884148</c:v>
                </c:pt>
                <c:pt idx="5">
                  <c:v>32396.144863875801</c:v>
                </c:pt>
                <c:pt idx="6">
                  <c:v>32320.377216694284</c:v>
                </c:pt>
                <c:pt idx="7">
                  <c:v>32183.54099904286</c:v>
                </c:pt>
                <c:pt idx="8">
                  <c:v>31871.816422318974</c:v>
                </c:pt>
                <c:pt idx="9">
                  <c:v>31555.410235326941</c:v>
                </c:pt>
                <c:pt idx="10">
                  <c:v>31142.153589636502</c:v>
                </c:pt>
                <c:pt idx="11">
                  <c:v>30815.58941401264</c:v>
                </c:pt>
                <c:pt idx="12">
                  <c:v>30546.165494902867</c:v>
                </c:pt>
                <c:pt idx="13">
                  <c:v>30363.484615347981</c:v>
                </c:pt>
                <c:pt idx="14">
                  <c:v>30175.807266308468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A9-4193-B4C2-8E80FF12CC54}"/>
            </c:ext>
          </c:extLst>
        </c:ser>
        <c:ser>
          <c:idx val="2"/>
          <c:order val="1"/>
          <c:tx>
            <c:strRef>
              <c:f>'Abb. 3.5 - 3.6'!$B$108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3.5 - 3.6'!$I$108:$W$108</c:f>
              <c:numCache>
                <c:formatCode>#,##0.0</c:formatCode>
                <c:ptCount val="15"/>
                <c:pt idx="0">
                  <c:v>28330.359293814312</c:v>
                </c:pt>
                <c:pt idx="1">
                  <c:v>32056.413505086257</c:v>
                </c:pt>
                <c:pt idx="2">
                  <c:v>27406.043788515661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A9-4193-B4C2-8E80FF12C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532480"/>
        <c:axId val="256534016"/>
      </c:barChart>
      <c:catAx>
        <c:axId val="25653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534016"/>
        <c:crosses val="autoZero"/>
        <c:auto val="1"/>
        <c:lblAlgn val="ctr"/>
        <c:lblOffset val="100"/>
        <c:tickLblSkip val="1"/>
        <c:noMultiLvlLbl val="0"/>
      </c:catAx>
      <c:valAx>
        <c:axId val="256534016"/>
        <c:scaling>
          <c:orientation val="minMax"/>
          <c:max val="400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532480"/>
        <c:crosses val="autoZero"/>
        <c:crossBetween val="between"/>
        <c:majorUnit val="10000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7.4516672941869797E-2"/>
          <c:w val="0.81249398152606278"/>
          <c:h val="0.68501719400624927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'Abb. 3.5 - 3.6'!$A$110</c:f>
              <c:strCache>
                <c:ptCount val="1"/>
                <c:pt idx="0">
                  <c:v>Zucker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71E-481B-B7EE-CFC1F64BEA7B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71E-481B-B7EE-CFC1F64BEA7B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3.5 - 3.6'!$I$111:$W$111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3360.4233768210393</c:v>
                </c:pt>
                <c:pt idx="5">
                  <c:v>3398.9445919026243</c:v>
                </c:pt>
                <c:pt idx="6">
                  <c:v>3420.3654702308158</c:v>
                </c:pt>
                <c:pt idx="7">
                  <c:v>3427.0187984511385</c:v>
                </c:pt>
                <c:pt idx="8">
                  <c:v>3420.1103381839262</c:v>
                </c:pt>
                <c:pt idx="9">
                  <c:v>3407.4508522280821</c:v>
                </c:pt>
                <c:pt idx="10">
                  <c:v>3390.0128247636885</c:v>
                </c:pt>
                <c:pt idx="11">
                  <c:v>3370.1638953156344</c:v>
                </c:pt>
                <c:pt idx="12">
                  <c:v>3347.0054650268307</c:v>
                </c:pt>
                <c:pt idx="13">
                  <c:v>3319.8616653002805</c:v>
                </c:pt>
                <c:pt idx="14">
                  <c:v>3292.4294000345335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1E-481B-B7EE-CFC1F64BEA7B}"/>
            </c:ext>
          </c:extLst>
        </c:ser>
        <c:ser>
          <c:idx val="1"/>
          <c:order val="1"/>
          <c:tx>
            <c:strRef>
              <c:f>'Abb. 3.5 - 3.6'!$B$110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3.5 - 3.6'!$I$110:$W$110</c:f>
              <c:numCache>
                <c:formatCode>#,##0.0</c:formatCode>
                <c:ptCount val="15"/>
                <c:pt idx="0">
                  <c:v>3372.6280000000002</c:v>
                </c:pt>
                <c:pt idx="1">
                  <c:v>3521.4839999999999</c:v>
                </c:pt>
                <c:pt idx="2">
                  <c:v>3376.4</c:v>
                </c:pt>
                <c:pt idx="3">
                  <c:v>3358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1E-481B-B7EE-CFC1F64BE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554880"/>
        <c:axId val="256556416"/>
      </c:barChart>
      <c:catAx>
        <c:axId val="25655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556416"/>
        <c:crosses val="autoZero"/>
        <c:auto val="1"/>
        <c:lblAlgn val="ctr"/>
        <c:lblOffset val="100"/>
        <c:tickLblSkip val="1"/>
        <c:noMultiLvlLbl val="0"/>
      </c:catAx>
      <c:valAx>
        <c:axId val="256556416"/>
        <c:scaling>
          <c:orientation val="minMax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554880"/>
        <c:crosses val="autoZero"/>
        <c:crossBetween val="between"/>
        <c:majorUnit val="1000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4099197737561003"/>
          <c:w val="0.81249398152606278"/>
          <c:h val="0.669476385465662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'Abb. 3.5 - 3.6'!$A$122</c:f>
              <c:strCache>
                <c:ptCount val="1"/>
                <c:pt idx="0">
                  <c:v>Rohmilch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0D9-43AE-993B-B3CE9AF02687}"/>
              </c:ext>
            </c:extLst>
          </c:dPt>
          <c:dPt>
            <c:idx val="24"/>
            <c:invertIfNegative val="0"/>
            <c:bubble3D val="0"/>
            <c:spPr>
              <a:pattFill prst="pct90">
                <a:fgClr>
                  <a:srgbClr val="008CD2"/>
                </a:fgClr>
                <a:bgClr>
                  <a:sysClr val="window" lastClr="FFFFFF"/>
                </a:bgClr>
              </a:pattFill>
              <a:ln w="22225">
                <a:noFill/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E0D9-43AE-993B-B3CE9AF02687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3.5 - 3.6'!$I$123:$W$123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31556.548619800913</c:v>
                </c:pt>
                <c:pt idx="3">
                  <c:v>31784.851534566093</c:v>
                </c:pt>
                <c:pt idx="4">
                  <c:v>31892.7564755325</c:v>
                </c:pt>
                <c:pt idx="5">
                  <c:v>32196.144589599102</c:v>
                </c:pt>
                <c:pt idx="6">
                  <c:v>32419.365560358227</c:v>
                </c:pt>
                <c:pt idx="7">
                  <c:v>32279.763593098029</c:v>
                </c:pt>
                <c:pt idx="8">
                  <c:v>32377.380669149548</c:v>
                </c:pt>
                <c:pt idx="9">
                  <c:v>32578.655682565724</c:v>
                </c:pt>
                <c:pt idx="10">
                  <c:v>32704.605198169575</c:v>
                </c:pt>
                <c:pt idx="11">
                  <c:v>32815.139134449499</c:v>
                </c:pt>
                <c:pt idx="12">
                  <c:v>32914.346649716252</c:v>
                </c:pt>
                <c:pt idx="13">
                  <c:v>33009.39184881324</c:v>
                </c:pt>
                <c:pt idx="14">
                  <c:v>33094.328383967491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D9-43AE-993B-B3CE9AF02687}"/>
            </c:ext>
          </c:extLst>
        </c:ser>
        <c:ser>
          <c:idx val="2"/>
          <c:order val="1"/>
          <c:tx>
            <c:strRef>
              <c:f>'Abb. 3.5 - 3.6'!$B$122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3.5 - 3.6'!$I$122:$W$122</c:f>
              <c:numCache>
                <c:formatCode>#,##0.0</c:formatCode>
                <c:ptCount val="15"/>
                <c:pt idx="0">
                  <c:v>32552.12</c:v>
                </c:pt>
                <c:pt idx="1">
                  <c:v>31942.37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D9-43AE-993B-B3CE9AF02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611456"/>
        <c:axId val="256612992"/>
      </c:barChart>
      <c:catAx>
        <c:axId val="256611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612992"/>
        <c:crosses val="autoZero"/>
        <c:auto val="1"/>
        <c:lblAlgn val="ctr"/>
        <c:lblOffset val="100"/>
        <c:tickLblSkip val="1"/>
        <c:noMultiLvlLbl val="0"/>
      </c:catAx>
      <c:valAx>
        <c:axId val="256612992"/>
        <c:scaling>
          <c:orientation val="minMax"/>
          <c:max val="400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611456"/>
        <c:crosses val="autoZero"/>
        <c:crossBetween val="between"/>
        <c:majorUnit val="10000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14100414163406291"/>
          <c:w val="0.81249398152606278"/>
          <c:h val="0.66941706091312392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'Abb. 3.5 - 3.6'!$A$129</c:f>
              <c:strCache>
                <c:ptCount val="1"/>
                <c:pt idx="0">
                  <c:v>Vollmilchpulver</c:v>
                </c:pt>
              </c:strCache>
            </c:strRef>
          </c:tx>
          <c:spPr>
            <a:pattFill prst="pct90">
              <a:fgClr>
                <a:srgbClr val="008CD2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AAC-425F-B641-2A9C7029305A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AAC-425F-B641-2A9C7029305A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3.5 - 3.6'!$I$130:$W$130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326.90429681358131</c:v>
                </c:pt>
                <c:pt idx="4">
                  <c:v>316.2602010838084</c:v>
                </c:pt>
                <c:pt idx="5">
                  <c:v>323.42654858455575</c:v>
                </c:pt>
                <c:pt idx="6">
                  <c:v>328.84075192166483</c:v>
                </c:pt>
                <c:pt idx="7">
                  <c:v>333.69115705051593</c:v>
                </c:pt>
                <c:pt idx="8">
                  <c:v>336.28256276585455</c:v>
                </c:pt>
                <c:pt idx="9">
                  <c:v>339.36670064818583</c:v>
                </c:pt>
                <c:pt idx="10">
                  <c:v>342.62115575546085</c:v>
                </c:pt>
                <c:pt idx="11">
                  <c:v>343.76414092501409</c:v>
                </c:pt>
                <c:pt idx="12">
                  <c:v>344.71860388987869</c:v>
                </c:pt>
                <c:pt idx="13">
                  <c:v>345.6886224726934</c:v>
                </c:pt>
                <c:pt idx="14">
                  <c:v>346.60852362071699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AC-425F-B641-2A9C7029305A}"/>
            </c:ext>
          </c:extLst>
        </c:ser>
        <c:ser>
          <c:idx val="5"/>
          <c:order val="1"/>
          <c:tx>
            <c:strRef>
              <c:f>'Abb. 3.5 - 3.6'!$B$129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008CD2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3.5 - 3.6'!$I$129:$W$129</c:f>
              <c:numCache>
                <c:formatCode>#,##0.0</c:formatCode>
                <c:ptCount val="15"/>
                <c:pt idx="0">
                  <c:v>294.81679400000041</c:v>
                </c:pt>
                <c:pt idx="1">
                  <c:v>310.46251300000046</c:v>
                </c:pt>
                <c:pt idx="2">
                  <c:v>326.00837750000039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AC-425F-B641-2A9C7029305A}"/>
            </c:ext>
          </c:extLst>
        </c:ser>
        <c:ser>
          <c:idx val="6"/>
          <c:order val="2"/>
          <c:tx>
            <c:strRef>
              <c:f>'Abb. 3.5 - 3.6'!$A$131</c:f>
              <c:strCache>
                <c:ptCount val="1"/>
                <c:pt idx="0">
                  <c:v>Magermilchpulver</c:v>
                </c:pt>
              </c:strCache>
            </c:strRef>
          </c:tx>
          <c:spPr>
            <a:pattFill prst="pct90">
              <a:fgClr>
                <a:srgbClr val="78BE1E"/>
              </a:fgClr>
              <a:bgClr>
                <a:sysClr val="window" lastClr="FFFFFF"/>
              </a:bgClr>
            </a:pattFill>
            <a:ln w="22225">
              <a:noFill/>
              <a:prstDash val="sysDash"/>
            </a:ln>
          </c:spPr>
          <c:invertIfNegative val="0"/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CAAC-425F-B641-2A9C7029305A}"/>
              </c:ext>
            </c:extLst>
          </c:dPt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3.5 - 3.6'!$I$132:$W$132</c:f>
              <c:numCache>
                <c:formatCode>#,##0.0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124.98835812218357</c:v>
                </c:pt>
                <c:pt idx="4">
                  <c:v>105.41549716436103</c:v>
                </c:pt>
                <c:pt idx="5">
                  <c:v>100.49007926135792</c:v>
                </c:pt>
                <c:pt idx="6">
                  <c:v>102.92445338908333</c:v>
                </c:pt>
                <c:pt idx="7">
                  <c:v>104.68780634000191</c:v>
                </c:pt>
                <c:pt idx="8">
                  <c:v>106.39267087110007</c:v>
                </c:pt>
                <c:pt idx="9">
                  <c:v>108.22714396109997</c:v>
                </c:pt>
                <c:pt idx="10">
                  <c:v>109.60290099964473</c:v>
                </c:pt>
                <c:pt idx="11">
                  <c:v>110.61598567073682</c:v>
                </c:pt>
                <c:pt idx="12">
                  <c:v>111.48998895737805</c:v>
                </c:pt>
                <c:pt idx="13">
                  <c:v>111.99614818388802</c:v>
                </c:pt>
                <c:pt idx="14">
                  <c:v>112.63443185475457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AC-425F-B641-2A9C7029305A}"/>
            </c:ext>
          </c:extLst>
        </c:ser>
        <c:ser>
          <c:idx val="7"/>
          <c:order val="3"/>
          <c:tx>
            <c:strRef>
              <c:f>'Abb. 3.5 - 3.6'!$B$131</c:f>
              <c:strCache>
                <c:ptCount val="1"/>
                <c:pt idx="0">
                  <c:v>Historisch</c:v>
                </c:pt>
              </c:strCache>
            </c:strRef>
          </c:tx>
          <c:spPr>
            <a:solidFill>
              <a:srgbClr val="78BE1E"/>
            </a:solidFill>
            <a:ln w="22225">
              <a:noFill/>
            </a:ln>
          </c:spPr>
          <c:invertIfNegative val="0"/>
          <c:cat>
            <c:numRef>
              <c:f>'Abb. 3.5 - 3.6'!$I$74:$W$74</c:f>
              <c:numCache>
                <c:formatCode>General</c:formatCode>
                <c:ptCount val="1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</c:numCache>
            </c:numRef>
          </c:cat>
          <c:val>
            <c:numRef>
              <c:f>'Abb. 3.5 - 3.6'!$I$131:$W$131</c:f>
              <c:numCache>
                <c:formatCode>#,##0.0</c:formatCode>
                <c:ptCount val="15"/>
                <c:pt idx="0">
                  <c:v>120.747126000001</c:v>
                </c:pt>
                <c:pt idx="1">
                  <c:v>104.08203799999978</c:v>
                </c:pt>
                <c:pt idx="2">
                  <c:v>132.63168400000001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AC-425F-B641-2A9C70293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serLines>
          <c:spPr>
            <a:ln w="6350">
              <a:solidFill>
                <a:sysClr val="windowText" lastClr="000000"/>
              </a:solidFill>
            </a:ln>
          </c:spPr>
        </c:serLines>
        <c:axId val="256620800"/>
        <c:axId val="256655360"/>
      </c:barChart>
      <c:catAx>
        <c:axId val="25662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/>
          <a:lstStyle/>
          <a:p>
            <a:pPr>
              <a:defRPr sz="800"/>
            </a:pPr>
            <a:endParaRPr lang="de-DE"/>
          </a:p>
        </c:txPr>
        <c:crossAx val="256655360"/>
        <c:crosses val="autoZero"/>
        <c:auto val="1"/>
        <c:lblAlgn val="ctr"/>
        <c:lblOffset val="100"/>
        <c:tickLblSkip val="1"/>
        <c:noMultiLvlLbl val="0"/>
      </c:catAx>
      <c:valAx>
        <c:axId val="256655360"/>
        <c:scaling>
          <c:orientation val="minMax"/>
          <c:max val="5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#\ ##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56620800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9.0041509002405179E-2"/>
          <c:y val="4.0030775778807273E-2"/>
          <c:w val="0.87394555555555553"/>
          <c:h val="9.9252024730046906E-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161854768154"/>
          <c:y val="5.1400554097404488E-2"/>
          <c:w val="0.85745494313210846"/>
          <c:h val="0.79523549139690874"/>
        </c:manualLayout>
      </c:layout>
      <c:lineChart>
        <c:grouping val="standard"/>
        <c:varyColors val="0"/>
        <c:ser>
          <c:idx val="0"/>
          <c:order val="0"/>
          <c:tx>
            <c:strRef>
              <c:f>'Abb 3.7'!$B$32</c:f>
              <c:strCache>
                <c:ptCount val="1"/>
                <c:pt idx="0">
                  <c:v>Testbetriebsnetz¹⁾</c:v>
                </c:pt>
              </c:strCache>
            </c:strRef>
          </c:tx>
          <c:spPr>
            <a:ln w="28575"/>
          </c:spPr>
          <c:marker>
            <c:symbol val="circle"/>
            <c:size val="8"/>
          </c:marker>
          <c:cat>
            <c:strRef>
              <c:f>'Abb 3.7'!$C$31:$AC$31</c:f>
              <c:strCache>
                <c:ptCount val="27"/>
                <c:pt idx="0">
                  <c:v>2008/09</c:v>
                </c:pt>
                <c:pt idx="1">
                  <c:v>2009/10</c:v>
                </c:pt>
                <c:pt idx="2">
                  <c:v>2010/11</c:v>
                </c:pt>
                <c:pt idx="3">
                  <c:v>2011/12</c:v>
                </c:pt>
                <c:pt idx="4">
                  <c:v>2012/13</c:v>
                </c:pt>
                <c:pt idx="5">
                  <c:v>2013/14</c:v>
                </c:pt>
                <c:pt idx="6">
                  <c:v>2014/15</c:v>
                </c:pt>
                <c:pt idx="7">
                  <c:v>2015/16</c:v>
                </c:pt>
                <c:pt idx="8">
                  <c:v>2016/17</c:v>
                </c:pt>
                <c:pt idx="9">
                  <c:v>2017/18</c:v>
                </c:pt>
                <c:pt idx="10">
                  <c:v>2018/19</c:v>
                </c:pt>
                <c:pt idx="11">
                  <c:v>2019/20</c:v>
                </c:pt>
                <c:pt idx="12">
                  <c:v>2020/21</c:v>
                </c:pt>
                <c:pt idx="13">
                  <c:v>2021/22</c:v>
                </c:pt>
                <c:pt idx="14">
                  <c:v>2022/23</c:v>
                </c:pt>
                <c:pt idx="26">
                  <c:v>2034</c:v>
                </c:pt>
              </c:strCache>
            </c:strRef>
          </c:cat>
          <c:val>
            <c:numRef>
              <c:f>'Abb 3.7'!$C$32:$AC$32</c:f>
              <c:numCache>
                <c:formatCode>#,##0</c:formatCode>
                <c:ptCount val="27"/>
                <c:pt idx="0">
                  <c:v>32339.137054743715</c:v>
                </c:pt>
                <c:pt idx="1">
                  <c:v>29601.407147517504</c:v>
                </c:pt>
                <c:pt idx="2">
                  <c:v>36433.791885285718</c:v>
                </c:pt>
                <c:pt idx="3">
                  <c:v>37080.956904178434</c:v>
                </c:pt>
                <c:pt idx="4">
                  <c:v>41053.05605083808</c:v>
                </c:pt>
                <c:pt idx="5">
                  <c:v>41035.180727455379</c:v>
                </c:pt>
                <c:pt idx="6">
                  <c:v>32407.230192128554</c:v>
                </c:pt>
                <c:pt idx="7">
                  <c:v>30247.821110048953</c:v>
                </c:pt>
                <c:pt idx="8">
                  <c:v>36304.86852362346</c:v>
                </c:pt>
                <c:pt idx="9">
                  <c:v>40682.944520405181</c:v>
                </c:pt>
                <c:pt idx="10">
                  <c:v>34597.631454999064</c:v>
                </c:pt>
                <c:pt idx="11">
                  <c:v>38500.641092284684</c:v>
                </c:pt>
                <c:pt idx="12" formatCode="#\ ##0">
                  <c:v>35944.325211967531</c:v>
                </c:pt>
                <c:pt idx="13" formatCode="#\ ##0">
                  <c:v>46011.406134714358</c:v>
                </c:pt>
                <c:pt idx="14" formatCode="#\ ##0">
                  <c:v>56650.849457872537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9B-431B-9FD9-7586BCACD15E}"/>
            </c:ext>
          </c:extLst>
        </c:ser>
        <c:ser>
          <c:idx val="1"/>
          <c:order val="1"/>
          <c:tx>
            <c:strRef>
              <c:f>'Abb 3.7'!$B$33</c:f>
              <c:strCache>
                <c:ptCount val="1"/>
                <c:pt idx="0">
                  <c:v>FARMIS²⁾</c:v>
                </c:pt>
              </c:strCache>
            </c:strRef>
          </c:tx>
          <c:marker>
            <c:symbol val="square"/>
            <c:size val="10"/>
          </c:marker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1-319B-431B-9FD9-7586BCACD15E}"/>
              </c:ext>
            </c:extLst>
          </c:dPt>
          <c:dPt>
            <c:idx val="26"/>
            <c:bubble3D val="0"/>
            <c:extLst>
              <c:ext xmlns:c16="http://schemas.microsoft.com/office/drawing/2014/chart" uri="{C3380CC4-5D6E-409C-BE32-E72D297353CC}">
                <c16:uniqueId val="{00000001-A68B-4671-8FEE-B21C0BC44EAE}"/>
              </c:ext>
            </c:extLst>
          </c:dPt>
          <c:cat>
            <c:strRef>
              <c:f>'Abb 3.7'!$C$31:$AC$31</c:f>
              <c:strCache>
                <c:ptCount val="27"/>
                <c:pt idx="0">
                  <c:v>2008/09</c:v>
                </c:pt>
                <c:pt idx="1">
                  <c:v>2009/10</c:v>
                </c:pt>
                <c:pt idx="2">
                  <c:v>2010/11</c:v>
                </c:pt>
                <c:pt idx="3">
                  <c:v>2011/12</c:v>
                </c:pt>
                <c:pt idx="4">
                  <c:v>2012/13</c:v>
                </c:pt>
                <c:pt idx="5">
                  <c:v>2013/14</c:v>
                </c:pt>
                <c:pt idx="6">
                  <c:v>2014/15</c:v>
                </c:pt>
                <c:pt idx="7">
                  <c:v>2015/16</c:v>
                </c:pt>
                <c:pt idx="8">
                  <c:v>2016/17</c:v>
                </c:pt>
                <c:pt idx="9">
                  <c:v>2017/18</c:v>
                </c:pt>
                <c:pt idx="10">
                  <c:v>2018/19</c:v>
                </c:pt>
                <c:pt idx="11">
                  <c:v>2019/20</c:v>
                </c:pt>
                <c:pt idx="12">
                  <c:v>2020/21</c:v>
                </c:pt>
                <c:pt idx="13">
                  <c:v>2021/22</c:v>
                </c:pt>
                <c:pt idx="14">
                  <c:v>2022/23</c:v>
                </c:pt>
                <c:pt idx="26">
                  <c:v>2034</c:v>
                </c:pt>
              </c:strCache>
            </c:strRef>
          </c:cat>
          <c:val>
            <c:numRef>
              <c:f>'Abb 3.7'!$C$33:$AC$33</c:f>
              <c:numCache>
                <c:formatCode>#\ ##0</c:formatCode>
                <c:ptCount val="27"/>
                <c:pt idx="13">
                  <c:v>46668</c:v>
                </c:pt>
                <c:pt idx="26">
                  <c:v>38610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9B-431B-9FD9-7586BCACD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726976"/>
        <c:axId val="179732864"/>
      </c:lineChart>
      <c:catAx>
        <c:axId val="17972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>
                <a:lumMod val="65000"/>
                <a:lumOff val="35000"/>
              </a:schemeClr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de-DE"/>
          </a:p>
        </c:txPr>
        <c:crossAx val="179732864"/>
        <c:crosses val="autoZero"/>
        <c:auto val="1"/>
        <c:lblAlgn val="ctr"/>
        <c:lblOffset val="100"/>
        <c:noMultiLvlLbl val="0"/>
      </c:catAx>
      <c:valAx>
        <c:axId val="179732864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/>
                  </a:rPr>
                  <a:t>Euro je Arbeitskraft</a:t>
                </a:r>
                <a:endParaRPr lang="de-DE" sz="1100">
                  <a:solidFill>
                    <a:schemeClr val="tx1">
                      <a:lumMod val="65000"/>
                      <a:lumOff val="35000"/>
                    </a:schemeClr>
                  </a:solidFill>
                  <a:effectLst/>
                </a:endParaRPr>
              </a:p>
            </c:rich>
          </c:tx>
          <c:overlay val="0"/>
        </c:title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de-DE"/>
          </a:p>
        </c:txPr>
        <c:crossAx val="1797269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5702779420208155"/>
          <c:y val="0.55488673886438689"/>
          <c:w val="0.16817007267633796"/>
          <c:h val="0.12927905841715862"/>
        </c:manualLayout>
      </c:layout>
      <c:overlay val="0"/>
      <c:spPr>
        <a:solidFill>
          <a:schemeClr val="bg1"/>
        </a:solidFill>
        <a:ln>
          <a:solidFill>
            <a:schemeClr val="tx1">
              <a:lumMod val="65000"/>
              <a:lumOff val="35000"/>
            </a:schemeClr>
          </a:solidFill>
        </a:ln>
      </c:sp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5121029833198"/>
          <c:y val="0.17045414070479939"/>
          <c:w val="0.8416176322972786"/>
          <c:h val="0.653263870617121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'Abb 3.8.'!$M$13</c:f>
              <c:strCache>
                <c:ptCount val="1"/>
                <c:pt idx="0">
                  <c:v>2013-2022</c:v>
                </c:pt>
              </c:strCache>
            </c:strRef>
          </c:tx>
          <c:spPr>
            <a:pattFill prst="dkUpDiag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'Abb 3.8.'!$L$14:$L$19</c:f>
              <c:strCache>
                <c:ptCount val="6"/>
                <c:pt idx="0">
                  <c:v>Insgesamt</c:v>
                </c:pt>
                <c:pt idx="1">
                  <c:v>Ackerbau</c:v>
                </c:pt>
                <c:pt idx="2">
                  <c:v>Milchvieh</c:v>
                </c:pt>
                <c:pt idx="3">
                  <c:v>Sonstiger Futterbau</c:v>
                </c:pt>
                <c:pt idx="4">
                  <c:v>Verbund</c:v>
                </c:pt>
                <c:pt idx="5">
                  <c:v>Veredelung</c:v>
                </c:pt>
              </c:strCache>
            </c:strRef>
          </c:cat>
          <c:val>
            <c:numRef>
              <c:f>'Abb 3.8.'!$M$14:$M$19</c:f>
              <c:numCache>
                <c:formatCode>#,##0</c:formatCode>
                <c:ptCount val="6"/>
                <c:pt idx="0">
                  <c:v>39238.289842549966</c:v>
                </c:pt>
                <c:pt idx="1">
                  <c:v>44971.053536284373</c:v>
                </c:pt>
                <c:pt idx="2">
                  <c:v>42212.692311956933</c:v>
                </c:pt>
                <c:pt idx="3">
                  <c:v>24775.667371892301</c:v>
                </c:pt>
                <c:pt idx="4">
                  <c:v>36564.171909643454</c:v>
                </c:pt>
                <c:pt idx="5">
                  <c:v>46383.829776375707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C0-433C-92E3-E412E74A47C8}"/>
            </c:ext>
          </c:extLst>
        </c:ser>
        <c:ser>
          <c:idx val="1"/>
          <c:order val="1"/>
          <c:tx>
            <c:strRef>
              <c:f>'Abb 3.8.'!$N$13</c:f>
              <c:strCache>
                <c:ptCount val="1"/>
                <c:pt idx="0">
                  <c:v>2020-2022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'Abb 3.8.'!$L$14:$L$19</c:f>
              <c:strCache>
                <c:ptCount val="6"/>
                <c:pt idx="0">
                  <c:v>Insgesamt</c:v>
                </c:pt>
                <c:pt idx="1">
                  <c:v>Ackerbau</c:v>
                </c:pt>
                <c:pt idx="2">
                  <c:v>Milchvieh</c:v>
                </c:pt>
                <c:pt idx="3">
                  <c:v>Sonstiger Futterbau</c:v>
                </c:pt>
                <c:pt idx="4">
                  <c:v>Verbund</c:v>
                </c:pt>
                <c:pt idx="5">
                  <c:v>Veredelung</c:v>
                </c:pt>
              </c:strCache>
            </c:strRef>
          </c:cat>
          <c:val>
            <c:numRef>
              <c:f>'Abb 3.8.'!$N$14:$N$19</c:f>
              <c:numCache>
                <c:formatCode>#,##0</c:formatCode>
                <c:ptCount val="6"/>
                <c:pt idx="0">
                  <c:v>46668</c:v>
                </c:pt>
                <c:pt idx="1">
                  <c:v>48868</c:v>
                </c:pt>
                <c:pt idx="2">
                  <c:v>57565</c:v>
                </c:pt>
                <c:pt idx="3">
                  <c:v>31807</c:v>
                </c:pt>
                <c:pt idx="4">
                  <c:v>40579</c:v>
                </c:pt>
                <c:pt idx="5">
                  <c:v>46856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C0-433C-92E3-E412E74A47C8}"/>
            </c:ext>
          </c:extLst>
        </c:ser>
        <c:ser>
          <c:idx val="2"/>
          <c:order val="2"/>
          <c:tx>
            <c:strRef>
              <c:f>'Abb 3.8.'!$O$13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'Abb 3.8.'!$L$14:$L$19</c:f>
              <c:strCache>
                <c:ptCount val="6"/>
                <c:pt idx="0">
                  <c:v>Insgesamt</c:v>
                </c:pt>
                <c:pt idx="1">
                  <c:v>Ackerbau</c:v>
                </c:pt>
                <c:pt idx="2">
                  <c:v>Milchvieh</c:v>
                </c:pt>
                <c:pt idx="3">
                  <c:v>Sonstiger Futterbau</c:v>
                </c:pt>
                <c:pt idx="4">
                  <c:v>Verbund</c:v>
                </c:pt>
                <c:pt idx="5">
                  <c:v>Veredelung</c:v>
                </c:pt>
              </c:strCache>
            </c:strRef>
          </c:cat>
          <c:val>
            <c:numRef>
              <c:f>'Abb 3.8.'!$O$14:$O$19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2-5CC0-433C-92E3-E412E74A47C8}"/>
            </c:ext>
          </c:extLst>
        </c:ser>
        <c:ser>
          <c:idx val="3"/>
          <c:order val="3"/>
          <c:tx>
            <c:strRef>
              <c:f>'Abb 3.8.'!$P$13</c:f>
              <c:strCache>
                <c:ptCount val="1"/>
                <c:pt idx="0">
                  <c:v>Baseline 2034</c:v>
                </c:pt>
              </c:strCache>
            </c:strRef>
          </c:tx>
          <c:spPr>
            <a:solidFill>
              <a:srgbClr val="87D7FF"/>
            </a:solidFill>
            <a:ln>
              <a:noFill/>
            </a:ln>
            <a:effectLst/>
          </c:spPr>
          <c:invertIfNegative val="0"/>
          <c:cat>
            <c:strRef>
              <c:f>'Abb 3.8.'!$L$14:$L$19</c:f>
              <c:strCache>
                <c:ptCount val="6"/>
                <c:pt idx="0">
                  <c:v>Insgesamt</c:v>
                </c:pt>
                <c:pt idx="1">
                  <c:v>Ackerbau</c:v>
                </c:pt>
                <c:pt idx="2">
                  <c:v>Milchvieh</c:v>
                </c:pt>
                <c:pt idx="3">
                  <c:v>Sonstiger Futterbau</c:v>
                </c:pt>
                <c:pt idx="4">
                  <c:v>Verbund</c:v>
                </c:pt>
                <c:pt idx="5">
                  <c:v>Veredelung</c:v>
                </c:pt>
              </c:strCache>
            </c:strRef>
          </c:cat>
          <c:val>
            <c:numRef>
              <c:f>'Abb 3.8.'!$P$14:$P$19</c:f>
              <c:numCache>
                <c:formatCode>#,##0</c:formatCode>
                <c:ptCount val="6"/>
                <c:pt idx="0">
                  <c:v>38610</c:v>
                </c:pt>
                <c:pt idx="1">
                  <c:v>36090</c:v>
                </c:pt>
                <c:pt idx="2">
                  <c:v>50024.285714285717</c:v>
                </c:pt>
                <c:pt idx="3">
                  <c:v>31053.571428571431</c:v>
                </c:pt>
                <c:pt idx="4">
                  <c:v>32021.428571428572</c:v>
                </c:pt>
                <c:pt idx="5">
                  <c:v>45830.71428571429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C0-433C-92E3-E412E74A4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6"/>
        <c:overlap val="-20"/>
        <c:axId val="1313571056"/>
        <c:axId val="1313573552"/>
      </c:barChart>
      <c:catAx>
        <c:axId val="131357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13573552"/>
        <c:crosses val="autoZero"/>
        <c:auto val="1"/>
        <c:lblAlgn val="ctr"/>
        <c:lblOffset val="100"/>
        <c:noMultiLvlLbl val="0"/>
      </c:catAx>
      <c:valAx>
        <c:axId val="131357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Euro je Arbeitskraft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\ 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1357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23813729646269183"/>
          <c:y val="5.879350420004896E-2"/>
          <c:w val="0.55437791887372301"/>
          <c:h val="8.36077449568965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938431011383068E-2"/>
          <c:y val="0.11264996203492787"/>
          <c:w val="0.73688084884044802"/>
          <c:h val="0.7492384864192659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 3.9'!$C$34</c:f>
              <c:strCache>
                <c:ptCount val="1"/>
                <c:pt idx="0">
                  <c:v>Einkommensunterstützung und Junglandw.förderung</c:v>
                </c:pt>
              </c:strCache>
            </c:strRef>
          </c:tx>
          <c:spPr>
            <a:solidFill>
              <a:srgbClr val="E83B18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3.9'!$D$34:$O$34</c:f>
              <c:numCache>
                <c:formatCode>General</c:formatCode>
                <c:ptCount val="12"/>
                <c:pt idx="0">
                  <c:v>174</c:v>
                </c:pt>
                <c:pt idx="1">
                  <c:v>133</c:v>
                </c:pt>
                <c:pt idx="2">
                  <c:v>174</c:v>
                </c:pt>
                <c:pt idx="3">
                  <c:v>134</c:v>
                </c:pt>
                <c:pt idx="4">
                  <c:v>176</c:v>
                </c:pt>
                <c:pt idx="5">
                  <c:v>139</c:v>
                </c:pt>
                <c:pt idx="6">
                  <c:v>174</c:v>
                </c:pt>
                <c:pt idx="7">
                  <c:v>140</c:v>
                </c:pt>
                <c:pt idx="8">
                  <c:v>180</c:v>
                </c:pt>
                <c:pt idx="9">
                  <c:v>133</c:v>
                </c:pt>
                <c:pt idx="10">
                  <c:v>171</c:v>
                </c:pt>
                <c:pt idx="11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70-4B1C-8917-414078D63B83}"/>
            </c:ext>
          </c:extLst>
        </c:ser>
        <c:ser>
          <c:idx val="1"/>
          <c:order val="1"/>
          <c:tx>
            <c:strRef>
              <c:f>'Abb 3.9'!$C$35</c:f>
              <c:strCache>
                <c:ptCount val="1"/>
                <c:pt idx="0">
                  <c:v>Umverteilungsprämie</c:v>
                </c:pt>
              </c:strCache>
            </c:strRef>
          </c:tx>
          <c:spPr>
            <a:solidFill>
              <a:srgbClr val="FFC200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3.9'!$D$35:$O$35</c:f>
              <c:numCache>
                <c:formatCode>General</c:formatCode>
                <c:ptCount val="12"/>
                <c:pt idx="0">
                  <c:v>12</c:v>
                </c:pt>
                <c:pt idx="1">
                  <c:v>17</c:v>
                </c:pt>
                <c:pt idx="2">
                  <c:v>12</c:v>
                </c:pt>
                <c:pt idx="3">
                  <c:v>20</c:v>
                </c:pt>
                <c:pt idx="4">
                  <c:v>19</c:v>
                </c:pt>
                <c:pt idx="5">
                  <c:v>23</c:v>
                </c:pt>
                <c:pt idx="6">
                  <c:v>13</c:v>
                </c:pt>
                <c:pt idx="7">
                  <c:v>16</c:v>
                </c:pt>
                <c:pt idx="8">
                  <c:v>22</c:v>
                </c:pt>
                <c:pt idx="9">
                  <c:v>29</c:v>
                </c:pt>
                <c:pt idx="10">
                  <c:v>38</c:v>
                </c:pt>
                <c:pt idx="1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70-4B1C-8917-414078D63B83}"/>
            </c:ext>
          </c:extLst>
        </c:ser>
        <c:ser>
          <c:idx val="2"/>
          <c:order val="2"/>
          <c:tx>
            <c:strRef>
              <c:f>'Abb 3.9'!$C$36</c:f>
              <c:strCache>
                <c:ptCount val="1"/>
                <c:pt idx="0">
                  <c:v>Gekoppelte DZ Tiere</c:v>
                </c:pt>
              </c:strCache>
            </c:strRef>
          </c:tx>
          <c:spPr>
            <a:solidFill>
              <a:srgbClr val="ED1111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3.9'!$D$36:$O$36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29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70-4B1C-8917-414078D63B83}"/>
            </c:ext>
          </c:extLst>
        </c:ser>
        <c:ser>
          <c:idx val="3"/>
          <c:order val="3"/>
          <c:tx>
            <c:strRef>
              <c:f>'Abb 3.9'!$C$37</c:f>
              <c:strCache>
                <c:ptCount val="1"/>
                <c:pt idx="0">
                  <c:v>Greening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3.9'!$D$37:$O$37</c:f>
              <c:numCache>
                <c:formatCode>General</c:formatCode>
                <c:ptCount val="12"/>
                <c:pt idx="0">
                  <c:v>80</c:v>
                </c:pt>
                <c:pt idx="1">
                  <c:v>0</c:v>
                </c:pt>
                <c:pt idx="2">
                  <c:v>80</c:v>
                </c:pt>
                <c:pt idx="3">
                  <c:v>0</c:v>
                </c:pt>
                <c:pt idx="4">
                  <c:v>80</c:v>
                </c:pt>
                <c:pt idx="5">
                  <c:v>0</c:v>
                </c:pt>
                <c:pt idx="6">
                  <c:v>80</c:v>
                </c:pt>
                <c:pt idx="7">
                  <c:v>0</c:v>
                </c:pt>
                <c:pt idx="8">
                  <c:v>80</c:v>
                </c:pt>
                <c:pt idx="9">
                  <c:v>0</c:v>
                </c:pt>
                <c:pt idx="10">
                  <c:v>77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70-4B1C-8917-414078D63B83}"/>
            </c:ext>
          </c:extLst>
        </c:ser>
        <c:ser>
          <c:idx val="4"/>
          <c:order val="4"/>
          <c:tx>
            <c:strRef>
              <c:f>'Abb 3.9'!$C$38</c:f>
              <c:strCache>
                <c:ptCount val="1"/>
                <c:pt idx="0">
                  <c:v>Öko-Regelungen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3.9'!$D$38:$O$38</c:f>
              <c:numCache>
                <c:formatCode>General</c:formatCode>
                <c:ptCount val="12"/>
                <c:pt idx="0">
                  <c:v>0</c:v>
                </c:pt>
                <c:pt idx="1">
                  <c:v>34</c:v>
                </c:pt>
                <c:pt idx="2">
                  <c:v>0</c:v>
                </c:pt>
                <c:pt idx="3">
                  <c:v>47</c:v>
                </c:pt>
                <c:pt idx="4">
                  <c:v>0</c:v>
                </c:pt>
                <c:pt idx="5">
                  <c:v>124</c:v>
                </c:pt>
                <c:pt idx="6">
                  <c:v>0</c:v>
                </c:pt>
                <c:pt idx="7">
                  <c:v>44</c:v>
                </c:pt>
                <c:pt idx="8">
                  <c:v>0</c:v>
                </c:pt>
                <c:pt idx="9">
                  <c:v>14</c:v>
                </c:pt>
                <c:pt idx="10">
                  <c:v>0</c:v>
                </c:pt>
                <c:pt idx="1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70-4B1C-8917-414078D63B83}"/>
            </c:ext>
          </c:extLst>
        </c:ser>
        <c:ser>
          <c:idx val="6"/>
          <c:order val="5"/>
          <c:tx>
            <c:strRef>
              <c:f>'Abb 3.9'!$C$39</c:f>
              <c:strCache>
                <c:ptCount val="1"/>
                <c:pt idx="0">
                  <c:v>Agrarumwelt- und Klimamaßnahmen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3.9'!$D$39:$O$39</c:f>
              <c:numCache>
                <c:formatCode>General</c:formatCode>
                <c:ptCount val="12"/>
                <c:pt idx="0">
                  <c:v>52</c:v>
                </c:pt>
                <c:pt idx="1">
                  <c:v>58</c:v>
                </c:pt>
                <c:pt idx="2">
                  <c:v>52</c:v>
                </c:pt>
                <c:pt idx="3">
                  <c:v>77</c:v>
                </c:pt>
                <c:pt idx="4">
                  <c:v>150</c:v>
                </c:pt>
                <c:pt idx="5">
                  <c:v>178</c:v>
                </c:pt>
                <c:pt idx="6">
                  <c:v>56</c:v>
                </c:pt>
                <c:pt idx="7">
                  <c:v>67</c:v>
                </c:pt>
                <c:pt idx="8">
                  <c:v>46</c:v>
                </c:pt>
                <c:pt idx="9">
                  <c:v>46</c:v>
                </c:pt>
                <c:pt idx="10">
                  <c:v>116</c:v>
                </c:pt>
                <c:pt idx="11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270-4B1C-8917-414078D63B83}"/>
            </c:ext>
          </c:extLst>
        </c:ser>
        <c:ser>
          <c:idx val="7"/>
          <c:order val="6"/>
          <c:tx>
            <c:strRef>
              <c:f>'Abb 3.9'!$C$40</c:f>
              <c:strCache>
                <c:ptCount val="1"/>
                <c:pt idx="0">
                  <c:v>Investitionsförderung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3.9'!$D$40:$O$40</c:f>
              <c:numCache>
                <c:formatCode>General</c:formatCode>
                <c:ptCount val="12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20</c:v>
                </c:pt>
                <c:pt idx="4">
                  <c:v>8</c:v>
                </c:pt>
                <c:pt idx="5">
                  <c:v>6</c:v>
                </c:pt>
                <c:pt idx="6">
                  <c:v>10</c:v>
                </c:pt>
                <c:pt idx="7">
                  <c:v>10</c:v>
                </c:pt>
                <c:pt idx="8">
                  <c:v>24</c:v>
                </c:pt>
                <c:pt idx="9">
                  <c:v>23</c:v>
                </c:pt>
                <c:pt idx="10">
                  <c:v>17</c:v>
                </c:pt>
                <c:pt idx="1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70-4B1C-8917-414078D63B83}"/>
            </c:ext>
          </c:extLst>
        </c:ser>
        <c:ser>
          <c:idx val="8"/>
          <c:order val="7"/>
          <c:tx>
            <c:strRef>
              <c:f>'Abb 3.9'!$C$41</c:f>
              <c:strCache>
                <c:ptCount val="1"/>
                <c:pt idx="0">
                  <c:v>Benachteiligte Gebiete</c:v>
                </c:pt>
              </c:strCache>
            </c:strRef>
          </c:tx>
          <c:spPr>
            <a:solidFill>
              <a:srgbClr val="B4C7E7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3.9'!$D$41:$O$41</c:f>
              <c:numCache>
                <c:formatCode>General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7</c:v>
                </c:pt>
                <c:pt idx="3">
                  <c:v>26</c:v>
                </c:pt>
                <c:pt idx="4">
                  <c:v>29</c:v>
                </c:pt>
                <c:pt idx="5">
                  <c:v>27</c:v>
                </c:pt>
                <c:pt idx="6">
                  <c:v>13</c:v>
                </c:pt>
                <c:pt idx="7">
                  <c:v>10</c:v>
                </c:pt>
                <c:pt idx="8">
                  <c:v>8</c:v>
                </c:pt>
                <c:pt idx="9">
                  <c:v>7</c:v>
                </c:pt>
                <c:pt idx="10">
                  <c:v>5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70-4B1C-8917-414078D63B83}"/>
            </c:ext>
          </c:extLst>
        </c:ser>
        <c:ser>
          <c:idx val="9"/>
          <c:order val="8"/>
          <c:tx>
            <c:strRef>
              <c:f>'Abb 3.9'!$C$42</c:f>
              <c:strCache>
                <c:ptCount val="1"/>
                <c:pt idx="0">
                  <c:v>Gasölbeihilfe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3.9'!$D$42:$O$42</c:f>
              <c:numCache>
                <c:formatCode>General</c:formatCode>
                <c:ptCount val="12"/>
                <c:pt idx="0">
                  <c:v>24</c:v>
                </c:pt>
                <c:pt idx="1">
                  <c:v>0</c:v>
                </c:pt>
                <c:pt idx="2">
                  <c:v>24</c:v>
                </c:pt>
                <c:pt idx="3">
                  <c:v>0</c:v>
                </c:pt>
                <c:pt idx="4">
                  <c:v>20</c:v>
                </c:pt>
                <c:pt idx="5">
                  <c:v>0</c:v>
                </c:pt>
                <c:pt idx="6">
                  <c:v>27</c:v>
                </c:pt>
                <c:pt idx="7">
                  <c:v>0</c:v>
                </c:pt>
                <c:pt idx="8">
                  <c:v>29</c:v>
                </c:pt>
                <c:pt idx="9">
                  <c:v>0</c:v>
                </c:pt>
                <c:pt idx="10">
                  <c:v>39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70-4B1C-8917-414078D63B83}"/>
            </c:ext>
          </c:extLst>
        </c:ser>
        <c:ser>
          <c:idx val="10"/>
          <c:order val="9"/>
          <c:tx>
            <c:strRef>
              <c:f>'Abb 3.9'!$C$43</c:f>
              <c:strCache>
                <c:ptCount val="1"/>
                <c:pt idx="0">
                  <c:v>Sonstige Subventionen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3.9'!$D$32:$O$33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3.9'!$D$43:$O$43</c:f>
              <c:numCache>
                <c:formatCode>General</c:formatCode>
                <c:ptCount val="12"/>
                <c:pt idx="0">
                  <c:v>25</c:v>
                </c:pt>
                <c:pt idx="1">
                  <c:v>12</c:v>
                </c:pt>
                <c:pt idx="2">
                  <c:v>25</c:v>
                </c:pt>
                <c:pt idx="3">
                  <c:v>25</c:v>
                </c:pt>
                <c:pt idx="4">
                  <c:v>18</c:v>
                </c:pt>
                <c:pt idx="5">
                  <c:v>26</c:v>
                </c:pt>
                <c:pt idx="6">
                  <c:v>79</c:v>
                </c:pt>
                <c:pt idx="7">
                  <c:v>30</c:v>
                </c:pt>
                <c:pt idx="8">
                  <c:v>275</c:v>
                </c:pt>
                <c:pt idx="9">
                  <c:v>53</c:v>
                </c:pt>
                <c:pt idx="10">
                  <c:v>164</c:v>
                </c:pt>
                <c:pt idx="1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70-4B1C-8917-414078D63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701075576"/>
        <c:axId val="1701082632"/>
      </c:barChart>
      <c:catAx>
        <c:axId val="1701075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1082632"/>
        <c:crosses val="autoZero"/>
        <c:auto val="1"/>
        <c:lblAlgn val="ctr"/>
        <c:lblOffset val="100"/>
        <c:tickMarkSkip val="1"/>
        <c:noMultiLvlLbl val="0"/>
      </c:catAx>
      <c:valAx>
        <c:axId val="1701082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1075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083204464306821"/>
          <c:y val="1.9117416701044485E-2"/>
          <c:w val="0.20364077463290062"/>
          <c:h val="0.9468524862638183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938431011383068E-2"/>
          <c:y val="0.11264996203492787"/>
          <c:w val="0.73688084884044802"/>
          <c:h val="0.7492384864192659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 3.10'!$C$34</c:f>
              <c:strCache>
                <c:ptCount val="1"/>
                <c:pt idx="0">
                  <c:v>Einkommensunterstützung und Junglandw.förderung</c:v>
                </c:pt>
              </c:strCache>
            </c:strRef>
          </c:tx>
          <c:spPr>
            <a:solidFill>
              <a:srgbClr val="E83B18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3.10'!$D$34:$O$34</c:f>
              <c:numCache>
                <c:formatCode>0.0%</c:formatCode>
                <c:ptCount val="12"/>
                <c:pt idx="0">
                  <c:v>9.6301392224994758E-2</c:v>
                </c:pt>
                <c:pt idx="1">
                  <c:v>6.6219646702498289E-2</c:v>
                </c:pt>
                <c:pt idx="2">
                  <c:v>4.3458734371932539E-2</c:v>
                </c:pt>
                <c:pt idx="3">
                  <c:v>3.0773430430380944E-2</c:v>
                </c:pt>
                <c:pt idx="4">
                  <c:v>0.12356421298345877</c:v>
                </c:pt>
                <c:pt idx="5">
                  <c:v>0.11556357343433683</c:v>
                </c:pt>
                <c:pt idx="6">
                  <c:v>5.9642276098174449E-2</c:v>
                </c:pt>
                <c:pt idx="7">
                  <c:v>4.4406669245332951E-2</c:v>
                </c:pt>
                <c:pt idx="8">
                  <c:v>2.3212132494134497E-2</c:v>
                </c:pt>
                <c:pt idx="9">
                  <c:v>1.7087410412402689E-2</c:v>
                </c:pt>
                <c:pt idx="10">
                  <c:v>1.6300810270913294E-2</c:v>
                </c:pt>
                <c:pt idx="11">
                  <c:v>1.0792562402700764E-2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99-416B-AAD8-52A6F706C4F1}"/>
            </c:ext>
          </c:extLst>
        </c:ser>
        <c:ser>
          <c:idx val="1"/>
          <c:order val="1"/>
          <c:tx>
            <c:strRef>
              <c:f>'Abb 3.10'!$C$35</c:f>
              <c:strCache>
                <c:ptCount val="1"/>
                <c:pt idx="0">
                  <c:v>Umverteilungsprämie</c:v>
                </c:pt>
              </c:strCache>
            </c:strRef>
          </c:tx>
          <c:spPr>
            <a:solidFill>
              <a:srgbClr val="FFC200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3.10'!$D$35:$O$35</c:f>
              <c:numCache>
                <c:formatCode>0.0%</c:formatCode>
                <c:ptCount val="12"/>
                <c:pt idx="0">
                  <c:v>6.8950506440303783E-3</c:v>
                </c:pt>
                <c:pt idx="1">
                  <c:v>8.2774558378122861E-3</c:v>
                </c:pt>
                <c:pt idx="2">
                  <c:v>4.5018515679836058E-3</c:v>
                </c:pt>
                <c:pt idx="3">
                  <c:v>4.6922119598743874E-3</c:v>
                </c:pt>
                <c:pt idx="4">
                  <c:v>1.336177405723025E-2</c:v>
                </c:pt>
                <c:pt idx="5">
                  <c:v>1.9493241037027362E-2</c:v>
                </c:pt>
                <c:pt idx="6">
                  <c:v>4.4216430945512976E-3</c:v>
                </c:pt>
                <c:pt idx="7">
                  <c:v>5.0182203131043752E-3</c:v>
                </c:pt>
                <c:pt idx="8">
                  <c:v>2.8291935205263271E-3</c:v>
                </c:pt>
                <c:pt idx="9">
                  <c:v>3.6688422059319298E-3</c:v>
                </c:pt>
                <c:pt idx="10">
                  <c:v>3.6024510133997709E-3</c:v>
                </c:pt>
                <c:pt idx="11">
                  <c:v>4.3773723521488917E-3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99-416B-AAD8-52A6F706C4F1}"/>
            </c:ext>
          </c:extLst>
        </c:ser>
        <c:ser>
          <c:idx val="2"/>
          <c:order val="2"/>
          <c:tx>
            <c:strRef>
              <c:f>'Abb 3.10'!$C$36</c:f>
              <c:strCache>
                <c:ptCount val="1"/>
                <c:pt idx="0">
                  <c:v>Gekoppelte DZ Tiere</c:v>
                </c:pt>
              </c:strCache>
            </c:strRef>
          </c:tx>
          <c:spPr>
            <a:solidFill>
              <a:srgbClr val="ED1111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3.10'!$D$36:$O$36</c:f>
              <c:numCache>
                <c:formatCode>0.0%</c:formatCode>
                <c:ptCount val="12"/>
                <c:pt idx="0">
                  <c:v>0</c:v>
                </c:pt>
                <c:pt idx="1">
                  <c:v>4.9020466044573613E-4</c:v>
                </c:pt>
                <c:pt idx="2">
                  <c:v>0</c:v>
                </c:pt>
                <c:pt idx="3">
                  <c:v>5.8034687547690541E-5</c:v>
                </c:pt>
                <c:pt idx="4">
                  <c:v>0</c:v>
                </c:pt>
                <c:pt idx="5">
                  <c:v>2.3811467380656957E-2</c:v>
                </c:pt>
                <c:pt idx="6">
                  <c:v>0</c:v>
                </c:pt>
                <c:pt idx="7">
                  <c:v>1.0463956352680117E-3</c:v>
                </c:pt>
                <c:pt idx="8">
                  <c:v>0</c:v>
                </c:pt>
                <c:pt idx="9">
                  <c:v>3.8084867189604803E-5</c:v>
                </c:pt>
                <c:pt idx="10">
                  <c:v>0</c:v>
                </c:pt>
                <c:pt idx="11">
                  <c:v>4.3729993527960959E-5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99-416B-AAD8-52A6F706C4F1}"/>
            </c:ext>
          </c:extLst>
        </c:ser>
        <c:ser>
          <c:idx val="3"/>
          <c:order val="3"/>
          <c:tx>
            <c:strRef>
              <c:f>'Abb 3.10'!$C$37</c:f>
              <c:strCache>
                <c:ptCount val="1"/>
                <c:pt idx="0">
                  <c:v>Greening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3.10'!$D$37:$O$37</c:f>
              <c:numCache>
                <c:formatCode>0.0%</c:formatCode>
                <c:ptCount val="12"/>
                <c:pt idx="0">
                  <c:v>4.4390289405564234E-2</c:v>
                </c:pt>
                <c:pt idx="1">
                  <c:v>0</c:v>
                </c:pt>
                <c:pt idx="2">
                  <c:v>1.9655933757701419E-2</c:v>
                </c:pt>
                <c:pt idx="3">
                  <c:v>0</c:v>
                </c:pt>
                <c:pt idx="4">
                  <c:v>5.6071155471485494E-2</c:v>
                </c:pt>
                <c:pt idx="5">
                  <c:v>0</c:v>
                </c:pt>
                <c:pt idx="6">
                  <c:v>2.7231033346974218E-2</c:v>
                </c:pt>
                <c:pt idx="7">
                  <c:v>0</c:v>
                </c:pt>
                <c:pt idx="8">
                  <c:v>1.0352466865565511E-2</c:v>
                </c:pt>
                <c:pt idx="9">
                  <c:v>0</c:v>
                </c:pt>
                <c:pt idx="10">
                  <c:v>7.3900747424415865E-3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99-416B-AAD8-52A6F706C4F1}"/>
            </c:ext>
          </c:extLst>
        </c:ser>
        <c:ser>
          <c:idx val="4"/>
          <c:order val="4"/>
          <c:tx>
            <c:strRef>
              <c:f>'Abb 3.10'!$C$38</c:f>
              <c:strCache>
                <c:ptCount val="1"/>
                <c:pt idx="0">
                  <c:v>Öko-Regelungen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3.10'!$D$38:$O$38</c:f>
              <c:numCache>
                <c:formatCode>0.0%</c:formatCode>
                <c:ptCount val="12"/>
                <c:pt idx="0">
                  <c:v>0</c:v>
                </c:pt>
                <c:pt idx="1">
                  <c:v>1.7003098793746389E-2</c:v>
                </c:pt>
                <c:pt idx="2">
                  <c:v>0</c:v>
                </c:pt>
                <c:pt idx="3">
                  <c:v>1.0822394511208215E-2</c:v>
                </c:pt>
                <c:pt idx="4">
                  <c:v>0</c:v>
                </c:pt>
                <c:pt idx="5">
                  <c:v>0.102861947364984</c:v>
                </c:pt>
                <c:pt idx="6">
                  <c:v>0</c:v>
                </c:pt>
                <c:pt idx="7">
                  <c:v>1.4177235805459987E-2</c:v>
                </c:pt>
                <c:pt idx="8">
                  <c:v>0</c:v>
                </c:pt>
                <c:pt idx="9">
                  <c:v>1.9931080495893183E-3</c:v>
                </c:pt>
                <c:pt idx="10">
                  <c:v>0</c:v>
                </c:pt>
                <c:pt idx="11">
                  <c:v>1.1369798317269848E-3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99-416B-AAD8-52A6F706C4F1}"/>
            </c:ext>
          </c:extLst>
        </c:ser>
        <c:ser>
          <c:idx val="6"/>
          <c:order val="5"/>
          <c:tx>
            <c:strRef>
              <c:f>'Abb 3.10'!$C$39</c:f>
              <c:strCache>
                <c:ptCount val="1"/>
                <c:pt idx="0">
                  <c:v>Agrarumwelt- und Klimamaßnahmen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3.10'!$D$39:$O$39</c:f>
              <c:numCache>
                <c:formatCode>0.0%</c:formatCode>
                <c:ptCount val="12"/>
                <c:pt idx="0">
                  <c:v>2.850135646712219E-2</c:v>
                </c:pt>
                <c:pt idx="1">
                  <c:v>2.8652462403053275E-2</c:v>
                </c:pt>
                <c:pt idx="2">
                  <c:v>1.5858673056391472E-2</c:v>
                </c:pt>
                <c:pt idx="3">
                  <c:v>1.761245295428801E-2</c:v>
                </c:pt>
                <c:pt idx="4">
                  <c:v>0.10478528595001409</c:v>
                </c:pt>
                <c:pt idx="5">
                  <c:v>0.14849311042904723</c:v>
                </c:pt>
                <c:pt idx="6">
                  <c:v>1.9223667268861853E-2</c:v>
                </c:pt>
                <c:pt idx="7">
                  <c:v>2.1424645263736487E-2</c:v>
                </c:pt>
                <c:pt idx="8">
                  <c:v>5.9434865659426812E-3</c:v>
                </c:pt>
                <c:pt idx="9">
                  <c:v>5.9172599207552648E-3</c:v>
                </c:pt>
                <c:pt idx="10">
                  <c:v>1.1082306466455681E-2</c:v>
                </c:pt>
                <c:pt idx="11">
                  <c:v>1.1015585369693366E-2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C99-416B-AAD8-52A6F706C4F1}"/>
            </c:ext>
          </c:extLst>
        </c:ser>
        <c:ser>
          <c:idx val="7"/>
          <c:order val="6"/>
          <c:tx>
            <c:strRef>
              <c:f>'Abb 3.10'!$C$40</c:f>
              <c:strCache>
                <c:ptCount val="1"/>
                <c:pt idx="0">
                  <c:v>Investitionsförderung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3.10'!$D$40:$O$40</c:f>
              <c:numCache>
                <c:formatCode>0.0%</c:formatCode>
                <c:ptCount val="12"/>
                <c:pt idx="0">
                  <c:v>2.4952776287866423E-3</c:v>
                </c:pt>
                <c:pt idx="1">
                  <c:v>2.2654458236313663E-3</c:v>
                </c:pt>
                <c:pt idx="2">
                  <c:v>4.9294467885985368E-3</c:v>
                </c:pt>
                <c:pt idx="3">
                  <c:v>4.5804414505232795E-3</c:v>
                </c:pt>
                <c:pt idx="4">
                  <c:v>5.7471726969050589E-3</c:v>
                </c:pt>
                <c:pt idx="5">
                  <c:v>5.3712531835695158E-3</c:v>
                </c:pt>
                <c:pt idx="6">
                  <c:v>3.3411851600475104E-3</c:v>
                </c:pt>
                <c:pt idx="7">
                  <c:v>3.0312900795993569E-3</c:v>
                </c:pt>
                <c:pt idx="8">
                  <c:v>3.1042307092437652E-3</c:v>
                </c:pt>
                <c:pt idx="9">
                  <c:v>2.9889567990656514E-3</c:v>
                </c:pt>
                <c:pt idx="10">
                  <c:v>1.6104414966444458E-3</c:v>
                </c:pt>
                <c:pt idx="11">
                  <c:v>1.1982018226661302E-3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99-416B-AAD8-52A6F706C4F1}"/>
            </c:ext>
          </c:extLst>
        </c:ser>
        <c:ser>
          <c:idx val="8"/>
          <c:order val="7"/>
          <c:tx>
            <c:strRef>
              <c:f>'Abb 3.10'!$C$41</c:f>
              <c:strCache>
                <c:ptCount val="1"/>
                <c:pt idx="0">
                  <c:v>Benachteiligte Gebiete</c:v>
                </c:pt>
              </c:strCache>
            </c:strRef>
          </c:tx>
          <c:spPr>
            <a:solidFill>
              <a:srgbClr val="B4C7E7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3.10'!$D$41:$O$41</c:f>
              <c:numCache>
                <c:formatCode>0.0%</c:formatCode>
                <c:ptCount val="12"/>
                <c:pt idx="0">
                  <c:v>4.0421942896232211E-3</c:v>
                </c:pt>
                <c:pt idx="1">
                  <c:v>2.8992104203504963E-3</c:v>
                </c:pt>
                <c:pt idx="2">
                  <c:v>6.868416311009636E-3</c:v>
                </c:pt>
                <c:pt idx="3">
                  <c:v>5.9646762201793057E-3</c:v>
                </c:pt>
                <c:pt idx="4">
                  <c:v>2.0123153700647965E-2</c:v>
                </c:pt>
                <c:pt idx="5">
                  <c:v>2.221968262260824E-2</c:v>
                </c:pt>
                <c:pt idx="6">
                  <c:v>4.5563884258750962E-3</c:v>
                </c:pt>
                <c:pt idx="7">
                  <c:v>3.0292542904256834E-3</c:v>
                </c:pt>
                <c:pt idx="8">
                  <c:v>1.0733158584095136E-3</c:v>
                </c:pt>
                <c:pt idx="9">
                  <c:v>9.0839461000390717E-4</c:v>
                </c:pt>
                <c:pt idx="10">
                  <c:v>4.5451484748501786E-4</c:v>
                </c:pt>
                <c:pt idx="11">
                  <c:v>3.3234795081250326E-4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99-416B-AAD8-52A6F706C4F1}"/>
            </c:ext>
          </c:extLst>
        </c:ser>
        <c:ser>
          <c:idx val="9"/>
          <c:order val="8"/>
          <c:tx>
            <c:strRef>
              <c:f>'Abb 3.10'!$C$42</c:f>
              <c:strCache>
                <c:ptCount val="1"/>
                <c:pt idx="0">
                  <c:v>Gasölbeihilfe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3.10'!$D$42:$O$42</c:f>
              <c:numCache>
                <c:formatCode>0.0%</c:formatCode>
                <c:ptCount val="12"/>
                <c:pt idx="0">
                  <c:v>1.3312034078807242E-2</c:v>
                </c:pt>
                <c:pt idx="1">
                  <c:v>0</c:v>
                </c:pt>
                <c:pt idx="2">
                  <c:v>8.9794996329135377E-3</c:v>
                </c:pt>
                <c:pt idx="3">
                  <c:v>0</c:v>
                </c:pt>
                <c:pt idx="4">
                  <c:v>1.3917173099368133E-2</c:v>
                </c:pt>
                <c:pt idx="5">
                  <c:v>0</c:v>
                </c:pt>
                <c:pt idx="6">
                  <c:v>9.3697910948307706E-3</c:v>
                </c:pt>
                <c:pt idx="7">
                  <c:v>0</c:v>
                </c:pt>
                <c:pt idx="8">
                  <c:v>3.7599596164908274E-3</c:v>
                </c:pt>
                <c:pt idx="9">
                  <c:v>0</c:v>
                </c:pt>
                <c:pt idx="10">
                  <c:v>3.7483446681480484E-3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C99-416B-AAD8-52A6F706C4F1}"/>
            </c:ext>
          </c:extLst>
        </c:ser>
        <c:ser>
          <c:idx val="10"/>
          <c:order val="9"/>
          <c:tx>
            <c:strRef>
              <c:f>'Abb 3.10'!$C$43</c:f>
              <c:strCache>
                <c:ptCount val="1"/>
                <c:pt idx="0">
                  <c:v>Sonstige Subventionen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'Abb 3.10'!$D$32:$O$33</c:f>
              <c:multiLvlStrCache>
                <c:ptCount val="12"/>
                <c:lvl>
                  <c:pt idx="0">
                    <c:v>2020-2022</c:v>
                  </c:pt>
                  <c:pt idx="1">
                    <c:v>2034</c:v>
                  </c:pt>
                  <c:pt idx="2">
                    <c:v>2020-2022</c:v>
                  </c:pt>
                  <c:pt idx="3">
                    <c:v>2034</c:v>
                  </c:pt>
                  <c:pt idx="4">
                    <c:v>2020-2022</c:v>
                  </c:pt>
                  <c:pt idx="5">
                    <c:v>2034</c:v>
                  </c:pt>
                  <c:pt idx="6">
                    <c:v>2020-2022</c:v>
                  </c:pt>
                  <c:pt idx="7">
                    <c:v>2034</c:v>
                  </c:pt>
                  <c:pt idx="8">
                    <c:v>2020-2022</c:v>
                  </c:pt>
                  <c:pt idx="9">
                    <c:v>2034</c:v>
                  </c:pt>
                  <c:pt idx="10">
                    <c:v>2020-2022</c:v>
                  </c:pt>
                  <c:pt idx="11">
                    <c:v>2034</c:v>
                  </c:pt>
                </c:lvl>
                <c:lvl>
                  <c:pt idx="0">
                    <c:v>Ackerbau</c:v>
                  </c:pt>
                  <c:pt idx="2">
                    <c:v>Milch</c:v>
                  </c:pt>
                  <c:pt idx="4">
                    <c:v>Sonstiger Futterbau</c:v>
                  </c:pt>
                  <c:pt idx="6">
                    <c:v>Verbund</c:v>
                  </c:pt>
                  <c:pt idx="8">
                    <c:v>Veredlung</c:v>
                  </c:pt>
                  <c:pt idx="10">
                    <c:v>Dauerkulturen</c:v>
                  </c:pt>
                </c:lvl>
              </c:multiLvlStrCache>
            </c:multiLvlStrRef>
          </c:cat>
          <c:val>
            <c:numRef>
              <c:f>'Abb 3.10'!$D$43:$O$43</c:f>
              <c:numCache>
                <c:formatCode>0.0%</c:formatCode>
                <c:ptCount val="12"/>
                <c:pt idx="0">
                  <c:v>1.4050511881719177E-2</c:v>
                </c:pt>
                <c:pt idx="1">
                  <c:v>5.7248901416341322E-3</c:v>
                </c:pt>
                <c:pt idx="2">
                  <c:v>5.8545584608723483E-3</c:v>
                </c:pt>
                <c:pt idx="3">
                  <c:v>5.7024454097786299E-3</c:v>
                </c:pt>
                <c:pt idx="4">
                  <c:v>1.2806375015092365E-2</c:v>
                </c:pt>
                <c:pt idx="5">
                  <c:v>2.1852347678443153E-2</c:v>
                </c:pt>
                <c:pt idx="6">
                  <c:v>2.6936589845192586E-2</c:v>
                </c:pt>
                <c:pt idx="7">
                  <c:v>9.6618554182528859E-3</c:v>
                </c:pt>
                <c:pt idx="8">
                  <c:v>3.5454641504118013E-2</c:v>
                </c:pt>
                <c:pt idx="9">
                  <c:v>6.753716448289919E-3</c:v>
                </c:pt>
                <c:pt idx="10">
                  <c:v>1.5649900118959441E-2</c:v>
                </c:pt>
                <c:pt idx="11">
                  <c:v>5.5493361786982456E-3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99-416B-AAD8-52A6F706C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701075576"/>
        <c:axId val="1701082632"/>
      </c:barChart>
      <c:catAx>
        <c:axId val="1701075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1082632"/>
        <c:crosses val="autoZero"/>
        <c:auto val="1"/>
        <c:lblAlgn val="ctr"/>
        <c:lblOffset val="100"/>
        <c:tickMarkSkip val="1"/>
        <c:noMultiLvlLbl val="0"/>
      </c:catAx>
      <c:valAx>
        <c:axId val="1701082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1075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083204464306821"/>
          <c:y val="1.9117416701044485E-2"/>
          <c:w val="0.20364077463290062"/>
          <c:h val="0.9468524862638183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'Abb 4.1'!$L$12</c:f>
              <c:strCache>
                <c:ptCount val="1"/>
                <c:pt idx="0">
                  <c:v>CO2-Steuer 100 €/t CO2 Äquiv.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>
                  <a:lumMod val="95000"/>
                </a:schemeClr>
              </a:solidFill>
            </a:ln>
            <a:effectLst/>
          </c:spPr>
          <c:invertIfNegative val="0"/>
          <c:cat>
            <c:strRef>
              <c:f>'Abb 4.1'!$K$13:$K$22</c:f>
              <c:strCache>
                <c:ptCount val="10"/>
                <c:pt idx="0">
                  <c:v>Getreide</c:v>
                </c:pt>
                <c:pt idx="1">
                  <c:v>Ölsaaten</c:v>
                </c:pt>
                <c:pt idx="2">
                  <c:v>Hülsen- und Hackfrüchte</c:v>
                </c:pt>
                <c:pt idx="3">
                  <c:v>Obst, Gemüse, Wein</c:v>
                </c:pt>
                <c:pt idx="4">
                  <c:v>Futter-und Gärsubstrat</c:v>
                </c:pt>
                <c:pt idx="5">
                  <c:v>Rindfleisch</c:v>
                </c:pt>
                <c:pt idx="6">
                  <c:v>Schweinefleisch</c:v>
                </c:pt>
                <c:pt idx="7">
                  <c:v>Schaf-und Ziegenfleisch</c:v>
                </c:pt>
                <c:pt idx="8">
                  <c:v>Geflügelfelisch</c:v>
                </c:pt>
                <c:pt idx="9">
                  <c:v>Milch</c:v>
                </c:pt>
              </c:strCache>
            </c:strRef>
          </c:cat>
          <c:val>
            <c:numRef>
              <c:f>'Abb 4.1'!$L$13:$L$22</c:f>
              <c:numCache>
                <c:formatCode>0.0%</c:formatCode>
                <c:ptCount val="10"/>
                <c:pt idx="0">
                  <c:v>3.1025911432702724E-3</c:v>
                </c:pt>
                <c:pt idx="1">
                  <c:v>3.8188212665291044E-3</c:v>
                </c:pt>
                <c:pt idx="2">
                  <c:v>-2.6066791959329372E-3</c:v>
                </c:pt>
                <c:pt idx="3">
                  <c:v>2.2471391302336663E-4</c:v>
                </c:pt>
                <c:pt idx="4">
                  <c:v>-8.4746616103647199E-2</c:v>
                </c:pt>
                <c:pt idx="5">
                  <c:v>-9.7747454314807802E-2</c:v>
                </c:pt>
                <c:pt idx="6">
                  <c:v>-2.2394084082512089E-2</c:v>
                </c:pt>
                <c:pt idx="7">
                  <c:v>-4.8571428571428599E-2</c:v>
                </c:pt>
                <c:pt idx="8">
                  <c:v>-7.8615132378573316E-3</c:v>
                </c:pt>
                <c:pt idx="9">
                  <c:v>-1.6550343080955265E-2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AA-45DF-A508-4A43D3129B4B}"/>
            </c:ext>
          </c:extLst>
        </c:ser>
        <c:ser>
          <c:idx val="1"/>
          <c:order val="1"/>
          <c:tx>
            <c:strRef>
              <c:f>'Abb 4.1'!$M$12</c:f>
              <c:strCache>
                <c:ptCount val="1"/>
                <c:pt idx="0">
                  <c:v>CO2-Steuer 200 €/t CO2 Äquiv.</c:v>
                </c:pt>
              </c:strCache>
            </c:strRef>
          </c:tx>
          <c:spPr>
            <a:solidFill>
              <a:srgbClr val="87D7FF"/>
            </a:solidFill>
            <a:ln w="3175">
              <a:solidFill>
                <a:schemeClr val="bg1">
                  <a:lumMod val="95000"/>
                </a:schemeClr>
              </a:solidFill>
            </a:ln>
            <a:effectLst/>
          </c:spPr>
          <c:invertIfNegative val="0"/>
          <c:cat>
            <c:strRef>
              <c:f>'Abb 4.1'!$K$13:$K$22</c:f>
              <c:strCache>
                <c:ptCount val="10"/>
                <c:pt idx="0">
                  <c:v>Getreide</c:v>
                </c:pt>
                <c:pt idx="1">
                  <c:v>Ölsaaten</c:v>
                </c:pt>
                <c:pt idx="2">
                  <c:v>Hülsen- und Hackfrüchte</c:v>
                </c:pt>
                <c:pt idx="3">
                  <c:v>Obst, Gemüse, Wein</c:v>
                </c:pt>
                <c:pt idx="4">
                  <c:v>Futter-und Gärsubstrat</c:v>
                </c:pt>
                <c:pt idx="5">
                  <c:v>Rindfleisch</c:v>
                </c:pt>
                <c:pt idx="6">
                  <c:v>Schweinefleisch</c:v>
                </c:pt>
                <c:pt idx="7">
                  <c:v>Schaf-und Ziegenfleisch</c:v>
                </c:pt>
                <c:pt idx="8">
                  <c:v>Geflügelfelisch</c:v>
                </c:pt>
                <c:pt idx="9">
                  <c:v>Milch</c:v>
                </c:pt>
              </c:strCache>
            </c:strRef>
          </c:cat>
          <c:val>
            <c:numRef>
              <c:f>'Abb 4.1'!$M$13:$M$22</c:f>
              <c:numCache>
                <c:formatCode>0.0%</c:formatCode>
                <c:ptCount val="10"/>
                <c:pt idx="0">
                  <c:v>2.4506971293187796E-3</c:v>
                </c:pt>
                <c:pt idx="1">
                  <c:v>9.3036969091415678E-3</c:v>
                </c:pt>
                <c:pt idx="2">
                  <c:v>-4.7651628660262402E-3</c:v>
                </c:pt>
                <c:pt idx="3">
                  <c:v>5.817935556360343E-4</c:v>
                </c:pt>
                <c:pt idx="4">
                  <c:v>-0.16514290499110318</c:v>
                </c:pt>
                <c:pt idx="5">
                  <c:v>-0.17092376087130423</c:v>
                </c:pt>
                <c:pt idx="6">
                  <c:v>-3.4450741556069309E-2</c:v>
                </c:pt>
                <c:pt idx="7">
                  <c:v>-9.657142857142853E-2</c:v>
                </c:pt>
                <c:pt idx="8">
                  <c:v>-9.1855575726543792E-3</c:v>
                </c:pt>
                <c:pt idx="9">
                  <c:v>-3.2129166328300429E-2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AA-45DF-A508-4A43D3129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8"/>
        <c:axId val="2003068736"/>
        <c:axId val="2003076224"/>
      </c:barChart>
      <c:catAx>
        <c:axId val="200306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3076224"/>
        <c:crosses val="autoZero"/>
        <c:auto val="1"/>
        <c:lblAlgn val="ctr"/>
        <c:lblOffset val="100"/>
        <c:noMultiLvlLbl val="0"/>
      </c:catAx>
      <c:valAx>
        <c:axId val="200307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595959"/>
                    </a:solidFill>
                    <a:effectLst/>
                  </a:rPr>
                  <a:t>%-Veränderung der landwirtschaftlicehn Produktion</a:t>
                </a:r>
              </a:p>
            </c:rich>
          </c:tx>
          <c:layout>
            <c:manualLayout>
              <c:xMode val="edge"/>
              <c:yMode val="edge"/>
              <c:x val="2.2616070974098217E-2"/>
              <c:y val="8.146783104542398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306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210965127188335E-2"/>
          <c:y val="6.8855201511026073E-2"/>
          <c:w val="0.65169167891640178"/>
          <c:h val="0.853102264086148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 4.2'!$D$33</c:f>
              <c:strCache>
                <c:ptCount val="1"/>
                <c:pt idx="0">
                  <c:v>Produktionseffekte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" lastClr="FFFFFF">
                  <a:lumMod val="95000"/>
                </a:sysClr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'Abb 4.2'!$C$34:$C$35</c:f>
              <c:strCache>
                <c:ptCount val="2"/>
                <c:pt idx="0">
                  <c:v>CO₂-Steuer 100 €/t CO₂ Äquiv.</c:v>
                </c:pt>
                <c:pt idx="1">
                  <c:v>CO₂-Steuer 200 €/t CO₂ Äquiv.</c:v>
                </c:pt>
              </c:strCache>
            </c:strRef>
          </c:cat>
          <c:val>
            <c:numRef>
              <c:f>'Abb 4.2'!$D$34:$D$35</c:f>
              <c:numCache>
                <c:formatCode>#,##0</c:formatCode>
                <c:ptCount val="2"/>
                <c:pt idx="0">
                  <c:v>2910.2300000000005</c:v>
                </c:pt>
                <c:pt idx="1">
                  <c:v>5896.9400000000005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CC-4C9D-B6ED-97C851A5689E}"/>
            </c:ext>
          </c:extLst>
        </c:ser>
        <c:ser>
          <c:idx val="1"/>
          <c:order val="1"/>
          <c:tx>
            <c:strRef>
              <c:f>'Abb 4.2'!$E$33</c:f>
              <c:strCache>
                <c:ptCount val="1"/>
                <c:pt idx="0">
                  <c:v>Biogasanlagen (Gülle) </c:v>
                </c:pt>
              </c:strCache>
            </c:strRef>
          </c:tx>
          <c:spPr>
            <a:solidFill>
              <a:srgbClr val="78BE1E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'Abb 4.2'!$C$34:$C$35</c:f>
              <c:strCache>
                <c:ptCount val="2"/>
                <c:pt idx="0">
                  <c:v>CO₂-Steuer 100 €/t CO₂ Äquiv.</c:v>
                </c:pt>
                <c:pt idx="1">
                  <c:v>CO₂-Steuer 200 €/t CO₂ Äquiv.</c:v>
                </c:pt>
              </c:strCache>
            </c:strRef>
          </c:cat>
          <c:val>
            <c:numRef>
              <c:f>'Abb 4.2'!$E$34:$E$35</c:f>
              <c:numCache>
                <c:formatCode>#,##0</c:formatCode>
                <c:ptCount val="2"/>
                <c:pt idx="0">
                  <c:v>3486.44</c:v>
                </c:pt>
                <c:pt idx="1">
                  <c:v>3580.6400000000003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CC-4C9D-B6ED-97C851A5689E}"/>
            </c:ext>
          </c:extLst>
        </c:ser>
        <c:ser>
          <c:idx val="2"/>
          <c:order val="2"/>
          <c:tx>
            <c:strRef>
              <c:f>'Abb 4.2'!$F$33</c:f>
              <c:strCache>
                <c:ptCount val="1"/>
                <c:pt idx="0">
                  <c:v>Nitrifikationsinhibitoren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'Abb 4.2'!$C$34:$C$35</c:f>
              <c:strCache>
                <c:ptCount val="2"/>
                <c:pt idx="0">
                  <c:v>CO₂-Steuer 100 €/t CO₂ Äquiv.</c:v>
                </c:pt>
                <c:pt idx="1">
                  <c:v>CO₂-Steuer 200 €/t CO₂ Äquiv.</c:v>
                </c:pt>
              </c:strCache>
            </c:strRef>
          </c:cat>
          <c:val>
            <c:numRef>
              <c:f>'Abb 4.2'!$F$34:$F$35</c:f>
              <c:numCache>
                <c:formatCode>#,##0</c:formatCode>
                <c:ptCount val="2"/>
                <c:pt idx="0">
                  <c:v>1563.28</c:v>
                </c:pt>
                <c:pt idx="1">
                  <c:v>1872.09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CC-4C9D-B6ED-97C851A5689E}"/>
            </c:ext>
          </c:extLst>
        </c:ser>
        <c:ser>
          <c:idx val="3"/>
          <c:order val="3"/>
          <c:tx>
            <c:strRef>
              <c:f>'Abb 4.2'!$G$33</c:f>
              <c:strCache>
                <c:ptCount val="1"/>
                <c:pt idx="0">
                  <c:v>Präzisionslandwirtschaft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-0.13119627047927632"/>
                  <c:y val="-3.8940809968847349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95362132488103E-2"/>
                      <c:h val="5.048298869183408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4DCC-4C9D-B6ED-97C851A5689E}"/>
                </c:ext>
              </c:extLst>
            </c:dLbl>
            <c:dLbl>
              <c:idx val="1"/>
              <c:layout>
                <c:manualLayout>
                  <c:x val="-0.12540812711507529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CC-4C9D-B6ED-97C851A5689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'Abb 4.2'!$C$34:$C$35</c:f>
              <c:strCache>
                <c:ptCount val="2"/>
                <c:pt idx="0">
                  <c:v>CO₂-Steuer 100 €/t CO₂ Äquiv.</c:v>
                </c:pt>
                <c:pt idx="1">
                  <c:v>CO₂-Steuer 200 €/t CO₂ Äquiv.</c:v>
                </c:pt>
              </c:strCache>
            </c:strRef>
          </c:cat>
          <c:val>
            <c:numRef>
              <c:f>'Abb 4.2'!$G$34:$G$35</c:f>
              <c:numCache>
                <c:formatCode>#,##0</c:formatCode>
                <c:ptCount val="2"/>
                <c:pt idx="0">
                  <c:v>340.82000000000005</c:v>
                </c:pt>
                <c:pt idx="1">
                  <c:v>267.39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CC-4C9D-B6ED-97C851A5689E}"/>
            </c:ext>
          </c:extLst>
        </c:ser>
        <c:ser>
          <c:idx val="4"/>
          <c:order val="4"/>
          <c:tx>
            <c:strRef>
              <c:f>'Abb 4.2'!$H$33</c:f>
              <c:strCache>
                <c:ptCount val="1"/>
                <c:pt idx="0">
                  <c:v>andere Technologien</c:v>
                </c:pt>
              </c:strCache>
            </c:strRef>
          </c:tx>
          <c:spPr>
            <a:solidFill>
              <a:srgbClr val="C4BD97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'Abb 4.2'!$C$34:$C$35</c:f>
              <c:strCache>
                <c:ptCount val="2"/>
                <c:pt idx="0">
                  <c:v>CO₂-Steuer 100 €/t CO₂ Äquiv.</c:v>
                </c:pt>
                <c:pt idx="1">
                  <c:v>CO₂-Steuer 200 €/t CO₂ Äquiv.</c:v>
                </c:pt>
              </c:strCache>
            </c:strRef>
          </c:cat>
          <c:val>
            <c:numRef>
              <c:f>'Abb 4.2'!$H$34:$H$35</c:f>
              <c:numCache>
                <c:formatCode>#,##0</c:formatCode>
                <c:ptCount val="2"/>
                <c:pt idx="0">
                  <c:v>1357.0200000000009</c:v>
                </c:pt>
                <c:pt idx="1">
                  <c:v>1530.9999999999982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CC-4C9D-B6ED-97C851A56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360266512"/>
        <c:axId val="1360267344"/>
      </c:barChart>
      <c:catAx>
        <c:axId val="136026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0267344"/>
        <c:crosses val="autoZero"/>
        <c:auto val="1"/>
        <c:lblAlgn val="ctr"/>
        <c:lblOffset val="100"/>
        <c:noMultiLvlLbl val="0"/>
      </c:catAx>
      <c:valAx>
        <c:axId val="136026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5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1" i="0" baseline="0">
                    <a:effectLst/>
                  </a:rPr>
                  <a:t>Vermiedene THG-Emissionen (Mio. t CO</a:t>
                </a:r>
                <a:r>
                  <a:rPr lang="en-US" sz="1050" b="1" i="0" baseline="-25000">
                    <a:effectLst/>
                  </a:rPr>
                  <a:t>2</a:t>
                </a:r>
                <a:r>
                  <a:rPr lang="en-US" sz="1050" b="1" i="0" baseline="0">
                    <a:effectLst/>
                  </a:rPr>
                  <a:t> Äquiv.)</a:t>
                </a:r>
                <a:endParaRPr lang="en-GB" sz="1050" b="1">
                  <a:effectLst/>
                </a:endParaRPr>
              </a:p>
            </c:rich>
          </c:tx>
          <c:layout>
            <c:manualLayout>
              <c:xMode val="edge"/>
              <c:yMode val="edge"/>
              <c:x val="1.6787325569195259E-2"/>
              <c:y val="8.51045269196026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5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602665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26457965181169"/>
          <c:y val="0.34021429061835728"/>
          <c:w val="0.24814492617129186"/>
          <c:h val="0.319571418763285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071230679498397"/>
          <c:y val="0.14666666666666667"/>
          <c:w val="0.83745898950131237"/>
          <c:h val="0.70134103237095358"/>
        </c:manualLayout>
      </c:layout>
      <c:lineChart>
        <c:grouping val="standard"/>
        <c:varyColors val="0"/>
        <c:ser>
          <c:idx val="0"/>
          <c:order val="0"/>
          <c:tx>
            <c:strRef>
              <c:f>'Abb. 3.2'!$L$32</c:f>
              <c:strCache>
                <c:ptCount val="1"/>
                <c:pt idx="0">
                  <c:v>Agrarrohstoffe¹⁾</c:v>
                </c:pt>
              </c:strCache>
            </c:strRef>
          </c:tx>
          <c:marker>
            <c:symbol val="none"/>
          </c:marker>
          <c:cat>
            <c:numRef>
              <c:f>'Abb. 3.2'!$M$31:$R$31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3.2'!$M$32:$R$32</c:f>
              <c:numCache>
                <c:formatCode>0.00</c:formatCode>
                <c:ptCount val="6"/>
                <c:pt idx="0">
                  <c:v>23.895126589387175</c:v>
                </c:pt>
                <c:pt idx="1">
                  <c:v>24.078365840072536</c:v>
                </c:pt>
                <c:pt idx="2">
                  <c:v>24.182612981335847</c:v>
                </c:pt>
                <c:pt idx="3">
                  <c:v>23.864395457581832</c:v>
                </c:pt>
                <c:pt idx="4">
                  <c:v>23.802368706562742</c:v>
                </c:pt>
                <c:pt idx="5">
                  <c:v>23.755586647823815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D7F-8EB6-88669453A5F6}"/>
            </c:ext>
          </c:extLst>
        </c:ser>
        <c:ser>
          <c:idx val="1"/>
          <c:order val="1"/>
          <c:tx>
            <c:strRef>
              <c:f>'Abb. 3.2'!$L$33</c:f>
              <c:strCache>
                <c:ptCount val="1"/>
                <c:pt idx="0">
                  <c:v>Agrar- und Ernährungsgüter²⁾</c:v>
                </c:pt>
              </c:strCache>
            </c:strRef>
          </c:tx>
          <c:marker>
            <c:symbol val="none"/>
          </c:marker>
          <c:cat>
            <c:numRef>
              <c:f>'Abb. 3.2'!$M$31:$R$31</c:f>
              <c:numCache>
                <c:formatCode>General</c:formatCode>
                <c:ptCount val="6"/>
                <c:pt idx="0">
                  <c:v>2022</c:v>
                </c:pt>
                <c:pt idx="1">
                  <c:v>2024</c:v>
                </c:pt>
                <c:pt idx="2">
                  <c:v>2026</c:v>
                </c:pt>
                <c:pt idx="3">
                  <c:v>2030</c:v>
                </c:pt>
                <c:pt idx="4">
                  <c:v>2032</c:v>
                </c:pt>
                <c:pt idx="5">
                  <c:v>2034</c:v>
                </c:pt>
              </c:numCache>
            </c:numRef>
          </c:cat>
          <c:val>
            <c:numRef>
              <c:f>'Abb. 3.2'!$M$33:$R$33</c:f>
              <c:numCache>
                <c:formatCode>0.00</c:formatCode>
                <c:ptCount val="6"/>
                <c:pt idx="0">
                  <c:v>32.92432778063484</c:v>
                </c:pt>
                <c:pt idx="1">
                  <c:v>32.56744260446473</c:v>
                </c:pt>
                <c:pt idx="2">
                  <c:v>32.061734805860844</c:v>
                </c:pt>
                <c:pt idx="3">
                  <c:v>31.470131487018513</c:v>
                </c:pt>
                <c:pt idx="4">
                  <c:v>31.320220835599141</c:v>
                </c:pt>
                <c:pt idx="5">
                  <c:v>31.344489452597561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D7F-8EB6-88669453A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964736"/>
        <c:axId val="134966272"/>
      </c:lineChart>
      <c:catAx>
        <c:axId val="13496473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966272"/>
        <c:crosses val="autoZero"/>
        <c:auto val="1"/>
        <c:lblAlgn val="ctr"/>
        <c:lblOffset val="100"/>
        <c:noMultiLvlLbl val="0"/>
      </c:catAx>
      <c:valAx>
        <c:axId val="134966272"/>
        <c:scaling>
          <c:orientation val="minMax"/>
          <c:max val="45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50" b="0">
                    <a:solidFill>
                      <a:schemeClr val="tx1"/>
                    </a:solidFill>
                  </a:rPr>
                  <a:t>Anteil</a:t>
                </a:r>
                <a:r>
                  <a:rPr lang="de-DE" sz="1050" b="0" baseline="0">
                    <a:solidFill>
                      <a:schemeClr val="tx1"/>
                    </a:solidFill>
                  </a:rPr>
                  <a:t> in %</a:t>
                </a:r>
                <a:endParaRPr lang="de-DE" sz="1050" b="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96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0000085225481057E-2"/>
          <c:y val="1.3067624959163672E-2"/>
          <c:w val="0.9"/>
          <c:h val="0.10236734945864534"/>
        </c:manualLayout>
      </c:layout>
      <c:overlay val="0"/>
      <c:txPr>
        <a:bodyPr/>
        <a:lstStyle/>
        <a:p>
          <a:pPr>
            <a:defRPr sz="1050" b="1"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68857608577672"/>
          <c:y val="3.6529675589286159E-2"/>
          <c:w val="0.62889567243970679"/>
          <c:h val="0.8133723192395552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'Abb 4.3'!$D$22</c:f>
              <c:strCache>
                <c:ptCount val="1"/>
                <c:pt idx="0">
                  <c:v>Produktionseffekte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'Abb 4.3'!$C$23:$C$27</c:f>
              <c:numCache>
                <c:formatCode>General</c:formatCode>
                <c:ptCount val="5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</c:numCache>
            </c:numRef>
          </c:cat>
          <c:val>
            <c:numRef>
              <c:f>'Abb 4.3'!$D$23:$D$27</c:f>
              <c:numCache>
                <c:formatCode>#,##0</c:formatCode>
                <c:ptCount val="5"/>
                <c:pt idx="0">
                  <c:v>1617.4299999999994</c:v>
                </c:pt>
                <c:pt idx="1">
                  <c:v>2910.2300000000005</c:v>
                </c:pt>
                <c:pt idx="2">
                  <c:v>4324.2099999999982</c:v>
                </c:pt>
                <c:pt idx="3">
                  <c:v>5896.9400000000005</c:v>
                </c:pt>
                <c:pt idx="4">
                  <c:v>7517.6200000000008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9C-469B-AB9C-F2678E583073}"/>
            </c:ext>
          </c:extLst>
        </c:ser>
        <c:ser>
          <c:idx val="1"/>
          <c:order val="1"/>
          <c:tx>
            <c:strRef>
              <c:f>'Abb 4.3'!$E$22</c:f>
              <c:strCache>
                <c:ptCount val="1"/>
                <c:pt idx="0">
                  <c:v>Biogasanlagen (Gülle) </c:v>
                </c:pt>
              </c:strCache>
            </c:strRef>
          </c:tx>
          <c:spPr>
            <a:solidFill>
              <a:srgbClr val="78BE1E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'Abb 4.3'!$C$23:$C$27</c:f>
              <c:numCache>
                <c:formatCode>General</c:formatCode>
                <c:ptCount val="5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</c:numCache>
            </c:numRef>
          </c:cat>
          <c:val>
            <c:numRef>
              <c:f>'Abb 4.3'!$E$23:$E$27</c:f>
              <c:numCache>
                <c:formatCode>#,##0</c:formatCode>
                <c:ptCount val="5"/>
                <c:pt idx="0">
                  <c:v>2828.2000000000003</c:v>
                </c:pt>
                <c:pt idx="1">
                  <c:v>3486.44</c:v>
                </c:pt>
                <c:pt idx="2">
                  <c:v>3646.7500000000005</c:v>
                </c:pt>
                <c:pt idx="3">
                  <c:v>3580.6400000000003</c:v>
                </c:pt>
                <c:pt idx="4">
                  <c:v>3511.11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9C-469B-AB9C-F2678E583073}"/>
            </c:ext>
          </c:extLst>
        </c:ser>
        <c:ser>
          <c:idx val="2"/>
          <c:order val="2"/>
          <c:tx>
            <c:strRef>
              <c:f>'Abb 4.3'!$F$22</c:f>
              <c:strCache>
                <c:ptCount val="1"/>
                <c:pt idx="0">
                  <c:v>Nitrifikationsinhibitoren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'Abb 4.3'!$C$23:$C$27</c:f>
              <c:numCache>
                <c:formatCode>General</c:formatCode>
                <c:ptCount val="5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</c:numCache>
            </c:numRef>
          </c:cat>
          <c:val>
            <c:numRef>
              <c:f>'Abb 4.3'!$F$23:$F$27</c:f>
              <c:numCache>
                <c:formatCode>#,##0</c:formatCode>
                <c:ptCount val="5"/>
                <c:pt idx="0">
                  <c:v>848.51</c:v>
                </c:pt>
                <c:pt idx="1">
                  <c:v>1563.28</c:v>
                </c:pt>
                <c:pt idx="2">
                  <c:v>1932.73</c:v>
                </c:pt>
                <c:pt idx="3">
                  <c:v>1872.09</c:v>
                </c:pt>
                <c:pt idx="4">
                  <c:v>1809.22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9C-469B-AB9C-F2678E583073}"/>
            </c:ext>
          </c:extLst>
        </c:ser>
        <c:ser>
          <c:idx val="3"/>
          <c:order val="3"/>
          <c:tx>
            <c:strRef>
              <c:f>'Abb 4.3'!$G$22</c:f>
              <c:strCache>
                <c:ptCount val="1"/>
                <c:pt idx="0">
                  <c:v>Präzisionslandwirtschaft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'Abb 4.3'!$C$23:$C$27</c:f>
              <c:numCache>
                <c:formatCode>General</c:formatCode>
                <c:ptCount val="5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</c:numCache>
            </c:numRef>
          </c:cat>
          <c:val>
            <c:numRef>
              <c:f>'Abb 4.3'!$G$23:$G$27</c:f>
              <c:numCache>
                <c:formatCode>#,##0</c:formatCode>
                <c:ptCount val="5"/>
                <c:pt idx="0">
                  <c:v>346.48</c:v>
                </c:pt>
                <c:pt idx="1">
                  <c:v>340.82000000000005</c:v>
                </c:pt>
                <c:pt idx="2">
                  <c:v>274.38</c:v>
                </c:pt>
                <c:pt idx="3">
                  <c:v>267.39</c:v>
                </c:pt>
                <c:pt idx="4">
                  <c:v>259.03999999999996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9C-469B-AB9C-F2678E583073}"/>
            </c:ext>
          </c:extLst>
        </c:ser>
        <c:ser>
          <c:idx val="4"/>
          <c:order val="4"/>
          <c:tx>
            <c:strRef>
              <c:f>'Abb 4.3'!$H$22</c:f>
              <c:strCache>
                <c:ptCount val="1"/>
                <c:pt idx="0">
                  <c:v>andere Technologien</c:v>
                </c:pt>
              </c:strCache>
            </c:strRef>
          </c:tx>
          <c:spPr>
            <a:solidFill>
              <a:srgbClr val="C4BD97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'Abb 4.3'!$C$23:$C$27</c:f>
              <c:numCache>
                <c:formatCode>General</c:formatCode>
                <c:ptCount val="5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</c:numCache>
            </c:numRef>
          </c:cat>
          <c:val>
            <c:numRef>
              <c:f>'Abb 4.3'!$H$23:$H$27</c:f>
              <c:numCache>
                <c:formatCode>#,##0</c:formatCode>
                <c:ptCount val="5"/>
                <c:pt idx="0">
                  <c:v>1029.8599999999992</c:v>
                </c:pt>
                <c:pt idx="1">
                  <c:v>1357.0200000000009</c:v>
                </c:pt>
                <c:pt idx="2">
                  <c:v>1449.5600000000009</c:v>
                </c:pt>
                <c:pt idx="3">
                  <c:v>1530.9999999999982</c:v>
                </c:pt>
                <c:pt idx="4">
                  <c:v>1562.849999999999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9C-469B-AB9C-F2678E58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599376"/>
        <c:axId val="2590224"/>
      </c:barChart>
      <c:catAx>
        <c:axId val="259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CO2-Steuer (Euro pro Tonne CO2 Äquivalent)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0224"/>
        <c:crosses val="autoZero"/>
        <c:auto val="1"/>
        <c:lblAlgn val="ctr"/>
        <c:lblOffset val="100"/>
        <c:noMultiLvlLbl val="0"/>
      </c:catAx>
      <c:valAx>
        <c:axId val="25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b="1"/>
                  <a:t>Vermiedene THG-Emissionen (Mio. t CO2 Äquiv.)</a:t>
                </a:r>
              </a:p>
            </c:rich>
          </c:tx>
          <c:layout>
            <c:manualLayout>
              <c:xMode val="edge"/>
              <c:yMode val="edge"/>
              <c:x val="2.2071731389082912E-2"/>
              <c:y val="0.13325303952003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93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81249398152606278"/>
          <c:h val="0.53334696143751259"/>
        </c:manualLayout>
      </c:layout>
      <c:lineChart>
        <c:grouping val="standard"/>
        <c:varyColors val="0"/>
        <c:ser>
          <c:idx val="5"/>
          <c:order val="0"/>
          <c:tx>
            <c:strRef>
              <c:f>'Abb. 5.1'!$A$25</c:f>
              <c:strCache>
                <c:ptCount val="1"/>
              </c:strCache>
              <c:extLst xmlns:c15="http://schemas.microsoft.com/office/drawing/2012/chart"/>
            </c:strRef>
          </c:tx>
          <c:marker>
            <c:symbol val="none"/>
          </c:marker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5.1'!$F$25:$AD$25</c:f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A-D5FD-496C-A1D7-6828A7CDDBE8}"/>
            </c:ext>
          </c:extLst>
        </c:ser>
        <c:ser>
          <c:idx val="1"/>
          <c:order val="1"/>
          <c:tx>
            <c:strRef>
              <c:f>'Abb. 5.1'!$A$26</c:f>
              <c:strCache>
                <c:ptCount val="1"/>
                <c:pt idx="0">
                  <c:v>BL 2013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none"/>
          </c:marker>
          <c:dPt>
            <c:idx val="15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D5FD-496C-A1D7-6828A7CDDBE8}"/>
              </c:ext>
            </c:extLst>
          </c:dPt>
          <c:dPt>
            <c:idx val="16"/>
            <c:marker>
              <c:symbol val="diamond"/>
              <c:size val="5"/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D5FD-496C-A1D7-6828A7CDDBE8}"/>
              </c:ext>
            </c:extLst>
          </c:dPt>
          <c:dLbls>
            <c:dLbl>
              <c:idx val="15"/>
              <c:layout>
                <c:manualLayout>
                  <c:x val="-8.6406666512450041E-3"/>
                  <c:y val="1.22577525458965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FD-496C-A1D7-6828A7CDDBE8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5.1'!$F$26:$AD$26</c:f>
              <c:numCache>
                <c:formatCode>0</c:formatCode>
                <c:ptCount val="2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210.36555559999999</c:v>
                </c:pt>
                <c:pt idx="6">
                  <c:v>213.30227239999999</c:v>
                </c:pt>
                <c:pt idx="7">
                  <c:v>203.4343653</c:v>
                </c:pt>
                <c:pt idx="8">
                  <c:v>191.48311269999999</c:v>
                </c:pt>
                <c:pt idx="9">
                  <c:v>185.1000918</c:v>
                </c:pt>
                <c:pt idx="10">
                  <c:v>186.70559589999999</c:v>
                </c:pt>
                <c:pt idx="11">
                  <c:v>189.15720150000001</c:v>
                </c:pt>
                <c:pt idx="12">
                  <c:v>193.1323816</c:v>
                </c:pt>
                <c:pt idx="13">
                  <c:v>193.72243889999999</c:v>
                </c:pt>
                <c:pt idx="14">
                  <c:v>193.62434590000001</c:v>
                </c:pt>
                <c:pt idx="15">
                  <c:v>194.77028340000001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FD-496C-A1D7-6828A7CDDBE8}"/>
            </c:ext>
          </c:extLst>
        </c:ser>
        <c:ser>
          <c:idx val="6"/>
          <c:order val="2"/>
          <c:tx>
            <c:strRef>
              <c:f>'Abb. 5.1'!$A$27</c:f>
              <c:strCache>
                <c:ptCount val="1"/>
                <c:pt idx="0">
                  <c:v>BL 2015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17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5FD-496C-A1D7-6828A7CDDBE8}"/>
              </c:ext>
            </c:extLst>
          </c:dPt>
          <c:dPt>
            <c:idx val="18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5FD-496C-A1D7-6828A7CDDBE8}"/>
              </c:ext>
            </c:extLst>
          </c:dPt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5FD-496C-A1D7-6828A7CDDBE8}"/>
              </c:ext>
            </c:extLst>
          </c:dPt>
          <c:dLbls>
            <c:dLbl>
              <c:idx val="17"/>
              <c:layout>
                <c:manualLayout>
                  <c:x val="-0.11202822508714155"/>
                  <c:y val="-2.42461857957026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FD-496C-A1D7-6828A7CDDBE8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5.1'!$F$27:$AD$27</c:f>
              <c:numCache>
                <c:formatCode>0</c:formatCode>
                <c:ptCount val="2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152.4</c:v>
                </c:pt>
                <c:pt idx="8">
                  <c:v>176.62629079999999</c:v>
                </c:pt>
                <c:pt idx="9">
                  <c:v>183.50297420000001</c:v>
                </c:pt>
                <c:pt idx="10">
                  <c:v>195.8014555</c:v>
                </c:pt>
                <c:pt idx="11">
                  <c:v>200.63273520000001</c:v>
                </c:pt>
                <c:pt idx="12">
                  <c:v>201.31291529999999</c:v>
                </c:pt>
                <c:pt idx="13">
                  <c:v>203.43141510000001</c:v>
                </c:pt>
                <c:pt idx="14">
                  <c:v>205.82958009999999</c:v>
                </c:pt>
                <c:pt idx="15">
                  <c:v>208.1096095</c:v>
                </c:pt>
                <c:pt idx="16">
                  <c:v>208.6422757</c:v>
                </c:pt>
                <c:pt idx="17">
                  <c:v>209.16482959999999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5FD-496C-A1D7-6828A7CDDBE8}"/>
            </c:ext>
          </c:extLst>
        </c:ser>
        <c:ser>
          <c:idx val="4"/>
          <c:order val="3"/>
          <c:tx>
            <c:strRef>
              <c:f>'Abb. 5.1'!$A$28</c:f>
              <c:strCache>
                <c:ptCount val="1"/>
                <c:pt idx="0">
                  <c:v>BL 2017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19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D5FD-496C-A1D7-6828A7CDDBE8}"/>
              </c:ext>
            </c:extLst>
          </c:dPt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D5FD-496C-A1D7-6828A7CDDBE8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D5FD-496C-A1D7-6828A7CDDBE8}"/>
              </c:ext>
            </c:extLst>
          </c:dPt>
          <c:dLbls>
            <c:dLbl>
              <c:idx val="19"/>
              <c:layout>
                <c:manualLayout>
                  <c:x val="-6.0567309254705291E-2"/>
                  <c:y val="-3.72579880979797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5FD-496C-A1D7-6828A7CDDBE8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5.1'!$F$28:$AD$28</c:f>
              <c:numCache>
                <c:formatCode>0</c:formatCode>
                <c:ptCount val="25"/>
                <c:pt idx="0">
                  <c:v>176.70000000000002</c:v>
                </c:pt>
                <c:pt idx="1">
                  <c:v>122.6</c:v>
                </c:pt>
                <c:pt idx="2">
                  <c:v>168.70000000000002</c:v>
                </c:pt>
                <c:pt idx="3">
                  <c:v>215</c:v>
                </c:pt>
                <c:pt idx="4">
                  <c:v>221</c:v>
                </c:pt>
                <c:pt idx="5">
                  <c:v>202</c:v>
                </c:pt>
                <c:pt idx="6">
                  <c:v>173</c:v>
                </c:pt>
                <c:pt idx="7">
                  <c:v>160</c:v>
                </c:pt>
                <c:pt idx="8">
                  <c:v>152.30000000000001</c:v>
                </c:pt>
                <c:pt idx="9">
                  <c:v>154.5</c:v>
                </c:pt>
                <c:pt idx="10">
                  <c:v>154.1</c:v>
                </c:pt>
                <c:pt idx="11">
                  <c:v>150.80000000000001</c:v>
                </c:pt>
                <c:pt idx="12">
                  <c:v>152.5</c:v>
                </c:pt>
                <c:pt idx="13">
                  <c:v>156.1</c:v>
                </c:pt>
                <c:pt idx="14">
                  <c:v>159</c:v>
                </c:pt>
                <c:pt idx="15">
                  <c:v>161.19999999999999</c:v>
                </c:pt>
                <c:pt idx="16">
                  <c:v>163.1</c:v>
                </c:pt>
                <c:pt idx="17">
                  <c:v>163.80000000000001</c:v>
                </c:pt>
                <c:pt idx="18">
                  <c:v>164.8</c:v>
                </c:pt>
                <c:pt idx="19">
                  <c:v>166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5FD-496C-A1D7-6828A7CDDBE8}"/>
            </c:ext>
          </c:extLst>
        </c:ser>
        <c:ser>
          <c:idx val="3"/>
          <c:order val="4"/>
          <c:tx>
            <c:strRef>
              <c:f>'Abb. 5.1'!$A$29</c:f>
              <c:strCache>
                <c:ptCount val="1"/>
                <c:pt idx="0">
                  <c:v>BL 2020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D5FD-496C-A1D7-6828A7CDDBE8}"/>
              </c:ext>
            </c:extLst>
          </c:dPt>
          <c:dPt>
            <c:idx val="22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D5FD-496C-A1D7-6828A7CDDBE8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D5FD-496C-A1D7-6828A7CDDBE8}"/>
              </c:ext>
            </c:extLst>
          </c:dPt>
          <c:dLbls>
            <c:dLbl>
              <c:idx val="22"/>
              <c:layout>
                <c:manualLayout>
                  <c:x val="-7.1723889375070043E-2"/>
                  <c:y val="-3.7921004264132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5.1'!$F$29:$AD$29</c:f>
              <c:numCache>
                <c:formatCode>0</c:formatCode>
                <c:ptCount val="25"/>
                <c:pt idx="0">
                  <c:v>177</c:v>
                </c:pt>
                <c:pt idx="1">
                  <c:v>123</c:v>
                </c:pt>
                <c:pt idx="2">
                  <c:v>154</c:v>
                </c:pt>
                <c:pt idx="3">
                  <c:v>215</c:v>
                </c:pt>
                <c:pt idx="4">
                  <c:v>220</c:v>
                </c:pt>
                <c:pt idx="5">
                  <c:v>207</c:v>
                </c:pt>
                <c:pt idx="6">
                  <c:v>171</c:v>
                </c:pt>
                <c:pt idx="7">
                  <c:v>167</c:v>
                </c:pt>
                <c:pt idx="8">
                  <c:v>144</c:v>
                </c:pt>
                <c:pt idx="9">
                  <c:v>154</c:v>
                </c:pt>
                <c:pt idx="10">
                  <c:v>171</c:v>
                </c:pt>
                <c:pt idx="11">
                  <c:v>160.68829953209178</c:v>
                </c:pt>
                <c:pt idx="12">
                  <c:v>154.45039522649759</c:v>
                </c:pt>
                <c:pt idx="13">
                  <c:v>151.37297759718081</c:v>
                </c:pt>
                <c:pt idx="14">
                  <c:v>151.2242403853291</c:v>
                </c:pt>
                <c:pt idx="15">
                  <c:v>153.33351228535108</c:v>
                </c:pt>
                <c:pt idx="16">
                  <c:v>158.134384512493</c:v>
                </c:pt>
                <c:pt idx="17">
                  <c:v>161.50431937278199</c:v>
                </c:pt>
                <c:pt idx="18">
                  <c:v>164.30198330799729</c:v>
                </c:pt>
                <c:pt idx="19">
                  <c:v>166.531208910218</c:v>
                </c:pt>
                <c:pt idx="20">
                  <c:v>168.23042188625138</c:v>
                </c:pt>
                <c:pt idx="21">
                  <c:v>169.85462084648555</c:v>
                </c:pt>
                <c:pt idx="22">
                  <c:v>171.27819178004515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FD-496C-A1D7-6828A7CDDBE8}"/>
            </c:ext>
          </c:extLst>
        </c:ser>
        <c:ser>
          <c:idx val="0"/>
          <c:order val="5"/>
          <c:tx>
            <c:strRef>
              <c:f>'Abb. 5.1'!$A$30</c:f>
              <c:strCache>
                <c:ptCount val="1"/>
                <c:pt idx="0">
                  <c:v>BL 2022</c:v>
                </c:pt>
              </c:strCache>
            </c:strRef>
          </c:tx>
          <c:spPr>
            <a:ln w="22225">
              <a:solidFill>
                <a:srgbClr val="FFC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F-D5FD-496C-A1D7-6828A7CDDBE8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D5FD-496C-A1D7-6828A7CDDBE8}"/>
              </c:ext>
            </c:extLst>
          </c:dPt>
          <c:dPt>
            <c:idx val="24"/>
            <c:marker>
              <c:symbol val="diamond"/>
              <c:size val="5"/>
              <c:spPr>
                <a:solidFill>
                  <a:srgbClr val="FFC000"/>
                </a:solidFill>
                <a:ln>
                  <a:solidFill>
                    <a:srgbClr val="FFC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D5FD-496C-A1D7-6828A7CDDBE8}"/>
              </c:ext>
            </c:extLst>
          </c:dPt>
          <c:dPt>
            <c:idx val="25"/>
            <c:marker>
              <c:symbol val="diamond"/>
              <c:size val="5"/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D5FD-496C-A1D7-6828A7CDDBE8}"/>
              </c:ext>
            </c:extLst>
          </c:dPt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5FD-496C-A1D7-6828A7CDDBE8}"/>
                </c:ext>
              </c:extLst>
            </c:dLbl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C000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5.1'!$F$30:$AD$30</c:f>
              <c:numCache>
                <c:formatCode>0</c:formatCode>
                <c:ptCount val="25"/>
                <c:pt idx="0">
                  <c:v>177</c:v>
                </c:pt>
                <c:pt idx="1">
                  <c:v>123</c:v>
                </c:pt>
                <c:pt idx="2">
                  <c:v>154</c:v>
                </c:pt>
                <c:pt idx="3">
                  <c:v>215</c:v>
                </c:pt>
                <c:pt idx="4">
                  <c:v>220</c:v>
                </c:pt>
                <c:pt idx="5">
                  <c:v>207</c:v>
                </c:pt>
                <c:pt idx="6">
                  <c:v>171</c:v>
                </c:pt>
                <c:pt idx="7">
                  <c:v>167</c:v>
                </c:pt>
                <c:pt idx="8">
                  <c:v>144</c:v>
                </c:pt>
                <c:pt idx="9">
                  <c:v>154</c:v>
                </c:pt>
                <c:pt idx="10">
                  <c:v>171.15000000000003</c:v>
                </c:pt>
                <c:pt idx="11">
                  <c:v>169.08999999999997</c:v>
                </c:pt>
                <c:pt idx="12">
                  <c:v>174.26</c:v>
                </c:pt>
                <c:pt idx="13">
                  <c:v>188.23709882497997</c:v>
                </c:pt>
                <c:pt idx="14">
                  <c:v>174.34796286142898</c:v>
                </c:pt>
                <c:pt idx="15">
                  <c:v>152.09056028258192</c:v>
                </c:pt>
                <c:pt idx="16">
                  <c:v>152.98961663825838</c:v>
                </c:pt>
                <c:pt idx="17">
                  <c:v>156.41419418183068</c:v>
                </c:pt>
                <c:pt idx="18">
                  <c:v>158.47995944552997</c:v>
                </c:pt>
                <c:pt idx="19">
                  <c:v>159.88486752323189</c:v>
                </c:pt>
                <c:pt idx="20">
                  <c:v>162.2389211701452</c:v>
                </c:pt>
                <c:pt idx="21">
                  <c:v>163.54060252759638</c:v>
                </c:pt>
                <c:pt idx="22">
                  <c:v>164.69203337467616</c:v>
                </c:pt>
                <c:pt idx="23">
                  <c:v>166.94726974007185</c:v>
                </c:pt>
                <c:pt idx="24">
                  <c:v>169.13114452414891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D5FD-496C-A1D7-6828A7CDDBE8}"/>
            </c:ext>
          </c:extLst>
        </c:ser>
        <c:ser>
          <c:idx val="7"/>
          <c:order val="6"/>
          <c:tx>
            <c:strRef>
              <c:f>'Abb. 5.1'!$A$31</c:f>
              <c:strCache>
                <c:ptCount val="1"/>
                <c:pt idx="0">
                  <c:v>BL 2024</c:v>
                </c:pt>
              </c:strCache>
            </c:strRef>
          </c:tx>
          <c:spPr>
            <a:ln w="22225">
              <a:solidFill>
                <a:srgbClr val="AF0A19"/>
              </a:solidFill>
              <a:prstDash val="sysDash"/>
            </a:ln>
          </c:spPr>
          <c:marker>
            <c:symbol val="none"/>
          </c:marker>
          <c:dPt>
            <c:idx val="26"/>
            <c:marker>
              <c:symbol val="diamond"/>
              <c:size val="5"/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D5FD-496C-A1D7-6828A7CDDBE8}"/>
              </c:ext>
            </c:extLst>
          </c:dPt>
          <c:dLbls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5FD-496C-A1D7-6828A7CDDB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5.1'!$F$31:$AF$31</c:f>
              <c:numCache>
                <c:formatCode>0</c:formatCode>
                <c:ptCount val="27"/>
                <c:pt idx="0">
                  <c:v>177</c:v>
                </c:pt>
                <c:pt idx="1">
                  <c:v>123</c:v>
                </c:pt>
                <c:pt idx="2">
                  <c:v>154</c:v>
                </c:pt>
                <c:pt idx="3">
                  <c:v>215</c:v>
                </c:pt>
                <c:pt idx="4">
                  <c:v>220</c:v>
                </c:pt>
                <c:pt idx="5">
                  <c:v>207</c:v>
                </c:pt>
                <c:pt idx="6">
                  <c:v>171</c:v>
                </c:pt>
                <c:pt idx="7">
                  <c:v>167</c:v>
                </c:pt>
                <c:pt idx="8">
                  <c:v>144</c:v>
                </c:pt>
                <c:pt idx="9">
                  <c:v>154</c:v>
                </c:pt>
                <c:pt idx="10">
                  <c:v>171.15000000000003</c:v>
                </c:pt>
                <c:pt idx="11">
                  <c:v>169.08999999999997</c:v>
                </c:pt>
                <c:pt idx="12">
                  <c:v>170.14002076373501</c:v>
                </c:pt>
                <c:pt idx="13">
                  <c:v>219.27618704989399</c:v>
                </c:pt>
                <c:pt idx="14">
                  <c:v>319.57724367456802</c:v>
                </c:pt>
                <c:pt idx="15">
                  <c:v>281.21302777042121</c:v>
                </c:pt>
                <c:pt idx="16">
                  <c:v>246.15168370751496</c:v>
                </c:pt>
                <c:pt idx="17">
                  <c:v>220.12747037509175</c:v>
                </c:pt>
                <c:pt idx="18">
                  <c:v>217.9834423755787</c:v>
                </c:pt>
                <c:pt idx="19">
                  <c:v>219.55021765798483</c:v>
                </c:pt>
                <c:pt idx="20">
                  <c:v>222.10668495663171</c:v>
                </c:pt>
                <c:pt idx="21">
                  <c:v>225.07778554179851</c:v>
                </c:pt>
                <c:pt idx="22">
                  <c:v>228.12714216282586</c:v>
                </c:pt>
                <c:pt idx="23">
                  <c:v>230.28795148849355</c:v>
                </c:pt>
                <c:pt idx="24">
                  <c:v>232.24089656588535</c:v>
                </c:pt>
                <c:pt idx="25">
                  <c:v>233.75741425321979</c:v>
                </c:pt>
                <c:pt idx="26">
                  <c:v>235.85244708937793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D5FD-496C-A1D7-6828A7CDDBE8}"/>
            </c:ext>
          </c:extLst>
        </c:ser>
        <c:ser>
          <c:idx val="2"/>
          <c:order val="7"/>
          <c:tx>
            <c:strRef>
              <c:f>'Abb. 5.1'!$B$32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16-D5FD-496C-A1D7-6828A7CDDBE8}"/>
              </c:ext>
            </c:extLst>
          </c:dPt>
          <c:cat>
            <c:numRef>
              <c:f>'Abb. 5.1'!$F$22:$AF$22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5.1'!$F$32:$AD$32</c:f>
              <c:numCache>
                <c:formatCode>0</c:formatCode>
                <c:ptCount val="25"/>
                <c:pt idx="0">
                  <c:v>177</c:v>
                </c:pt>
                <c:pt idx="1">
                  <c:v>123</c:v>
                </c:pt>
                <c:pt idx="2">
                  <c:v>154</c:v>
                </c:pt>
                <c:pt idx="3">
                  <c:v>215</c:v>
                </c:pt>
                <c:pt idx="4">
                  <c:v>220</c:v>
                </c:pt>
                <c:pt idx="5">
                  <c:v>207</c:v>
                </c:pt>
                <c:pt idx="6">
                  <c:v>171</c:v>
                </c:pt>
                <c:pt idx="7">
                  <c:v>167</c:v>
                </c:pt>
                <c:pt idx="8">
                  <c:v>144</c:v>
                </c:pt>
                <c:pt idx="9">
                  <c:v>154</c:v>
                </c:pt>
                <c:pt idx="10">
                  <c:v>171.15000000000003</c:v>
                </c:pt>
                <c:pt idx="11">
                  <c:v>169.08999999999997</c:v>
                </c:pt>
                <c:pt idx="12">
                  <c:v>170.14002076373501</c:v>
                </c:pt>
                <c:pt idx="13">
                  <c:v>219.27618704989399</c:v>
                </c:pt>
                <c:pt idx="14">
                  <c:v>319.57724367456802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D5FD-496C-A1D7-6828A7CDD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8027136"/>
        <c:axId val="518041600"/>
        <c:extLst/>
      </c:lineChart>
      <c:catAx>
        <c:axId val="518027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518041600"/>
        <c:crosses val="autoZero"/>
        <c:auto val="1"/>
        <c:lblAlgn val="ctr"/>
        <c:lblOffset val="100"/>
        <c:tickLblSkip val="4"/>
        <c:noMultiLvlLbl val="0"/>
      </c:catAx>
      <c:valAx>
        <c:axId val="518041600"/>
        <c:scaling>
          <c:orientation val="minMax"/>
          <c:min val="0"/>
        </c:scaling>
        <c:delete val="0"/>
        <c:axPos val="l"/>
        <c:majorGridlines>
          <c:spPr>
            <a:ln w="6350"/>
          </c:spPr>
        </c:majorGridlines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518027136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571197094876E-2"/>
          <c:y val="0.32669493548880668"/>
          <c:w val="0.81249398152606278"/>
          <c:h val="0.53334696143751259"/>
        </c:manualLayout>
      </c:layout>
      <c:lineChart>
        <c:grouping val="standard"/>
        <c:varyColors val="0"/>
        <c:ser>
          <c:idx val="5"/>
          <c:order val="0"/>
          <c:tx>
            <c:strRef>
              <c:f>'Abb. 5.1'!$A$39</c:f>
              <c:strCache>
                <c:ptCount val="1"/>
              </c:strCache>
              <c:extLst xmlns:c15="http://schemas.microsoft.com/office/drawing/2012/chart"/>
            </c:strRef>
          </c:tx>
          <c:marker>
            <c:symbol val="none"/>
          </c:marker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5.1'!$F$38:$AD$38</c:f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B-4D03-49D5-96E0-DA83F374D9A0}"/>
            </c:ext>
          </c:extLst>
        </c:ser>
        <c:ser>
          <c:idx val="1"/>
          <c:order val="1"/>
          <c:tx>
            <c:strRef>
              <c:f>'Abb. 5.1'!$A$40</c:f>
              <c:strCache>
                <c:ptCount val="1"/>
                <c:pt idx="0">
                  <c:v>BL 2013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none"/>
          </c:marker>
          <c:dPt>
            <c:idx val="15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D-4D03-49D5-96E0-DA83F374D9A0}"/>
              </c:ext>
            </c:extLst>
          </c:dPt>
          <c:dLbls>
            <c:dLbl>
              <c:idx val="15"/>
              <c:layout>
                <c:manualLayout>
                  <c:x val="-5.8436520453843996E-2"/>
                  <c:y val="6.5935881249336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5.1'!$F$40:$AD$40</c:f>
              <c:numCache>
                <c:formatCode>0</c:formatCode>
                <c:ptCount val="2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352.59999999999997</c:v>
                </c:pt>
                <c:pt idx="6">
                  <c:v>332.8</c:v>
                </c:pt>
                <c:pt idx="7">
                  <c:v>324.39999999999998</c:v>
                </c:pt>
                <c:pt idx="8">
                  <c:v>325</c:v>
                </c:pt>
                <c:pt idx="9">
                  <c:v>329.5</c:v>
                </c:pt>
                <c:pt idx="10">
                  <c:v>334</c:v>
                </c:pt>
                <c:pt idx="11">
                  <c:v>335.79999999999995</c:v>
                </c:pt>
                <c:pt idx="12">
                  <c:v>336.59999999999997</c:v>
                </c:pt>
                <c:pt idx="13">
                  <c:v>337.1</c:v>
                </c:pt>
                <c:pt idx="14">
                  <c:v>335.20000000000005</c:v>
                </c:pt>
                <c:pt idx="15">
                  <c:v>336.1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03-49D5-96E0-DA83F374D9A0}"/>
            </c:ext>
          </c:extLst>
        </c:ser>
        <c:ser>
          <c:idx val="6"/>
          <c:order val="2"/>
          <c:tx>
            <c:strRef>
              <c:f>'Abb. 5.1'!$A$41</c:f>
              <c:strCache>
                <c:ptCount val="1"/>
                <c:pt idx="0">
                  <c:v>BL 2015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17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4D03-49D5-96E0-DA83F374D9A0}"/>
              </c:ext>
            </c:extLst>
          </c:dPt>
          <c:dPt>
            <c:idx val="18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4D03-49D5-96E0-DA83F374D9A0}"/>
              </c:ext>
            </c:extLst>
          </c:dPt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4D03-49D5-96E0-DA83F374D9A0}"/>
              </c:ext>
            </c:extLst>
          </c:dPt>
          <c:dLbls>
            <c:dLbl>
              <c:idx val="17"/>
              <c:layout>
                <c:manualLayout>
                  <c:x val="-8.0740441328459256E-2"/>
                  <c:y val="-4.8678804469669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9D5-96E0-DA83F374D9A0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5.1'!$F$41:$AD$41</c:f>
              <c:numCache>
                <c:formatCode>0</c:formatCode>
                <c:ptCount val="2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285</c:v>
                </c:pt>
                <c:pt idx="8">
                  <c:v>310.65000000000003</c:v>
                </c:pt>
                <c:pt idx="9">
                  <c:v>347.65883500000001</c:v>
                </c:pt>
                <c:pt idx="10">
                  <c:v>353.78858620000005</c:v>
                </c:pt>
                <c:pt idx="11">
                  <c:v>355.75623619999999</c:v>
                </c:pt>
                <c:pt idx="12">
                  <c:v>356.22517049999999</c:v>
                </c:pt>
                <c:pt idx="13">
                  <c:v>360.48686989999999</c:v>
                </c:pt>
                <c:pt idx="14">
                  <c:v>363.96609609999996</c:v>
                </c:pt>
                <c:pt idx="15">
                  <c:v>367.35040830000003</c:v>
                </c:pt>
                <c:pt idx="16">
                  <c:v>369.57136550000001</c:v>
                </c:pt>
                <c:pt idx="17">
                  <c:v>371.82931269999995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D03-49D5-96E0-DA83F374D9A0}"/>
            </c:ext>
          </c:extLst>
        </c:ser>
        <c:ser>
          <c:idx val="4"/>
          <c:order val="3"/>
          <c:tx>
            <c:strRef>
              <c:f>'Abb. 5.1'!$A$42</c:f>
              <c:strCache>
                <c:ptCount val="1"/>
                <c:pt idx="0">
                  <c:v>BL 2017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19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spPr>
              <a:ln w="22225">
                <a:solidFill>
                  <a:srgbClr val="78BE1E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4D03-49D5-96E0-DA83F374D9A0}"/>
              </c:ext>
            </c:extLst>
          </c:dPt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4D03-49D5-96E0-DA83F374D9A0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4D03-49D5-96E0-DA83F374D9A0}"/>
              </c:ext>
            </c:extLst>
          </c:dPt>
          <c:dLbls>
            <c:dLbl>
              <c:idx val="19"/>
              <c:layout>
                <c:manualLayout>
                  <c:x val="-7.5336390484793139E-2"/>
                  <c:y val="6.09130491215235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9D5-96E0-DA83F374D9A0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5.1'!$F$42:$AD$42</c:f>
              <c:numCache>
                <c:formatCode>0</c:formatCode>
                <c:ptCount val="25"/>
                <c:pt idx="0">
                  <c:v>345.79999999999995</c:v>
                </c:pt>
                <c:pt idx="1">
                  <c:v>248.2</c:v>
                </c:pt>
                <c:pt idx="2">
                  <c:v>308.29999999999995</c:v>
                </c:pt>
                <c:pt idx="3">
                  <c:v>348.29999999999995</c:v>
                </c:pt>
                <c:pt idx="4">
                  <c:v>319.89999999999998</c:v>
                </c:pt>
                <c:pt idx="5">
                  <c:v>374.7</c:v>
                </c:pt>
                <c:pt idx="6">
                  <c:v>378.5</c:v>
                </c:pt>
                <c:pt idx="7">
                  <c:v>295.79999999999995</c:v>
                </c:pt>
                <c:pt idx="8">
                  <c:v>273.39999999999998</c:v>
                </c:pt>
                <c:pt idx="9">
                  <c:v>330</c:v>
                </c:pt>
                <c:pt idx="10">
                  <c:v>315.59882682140926</c:v>
                </c:pt>
                <c:pt idx="11">
                  <c:v>303.21495579706288</c:v>
                </c:pt>
                <c:pt idx="12">
                  <c:v>307.07817559920636</c:v>
                </c:pt>
                <c:pt idx="13">
                  <c:v>311.40789265460535</c:v>
                </c:pt>
                <c:pt idx="14">
                  <c:v>317.90346321396356</c:v>
                </c:pt>
                <c:pt idx="15">
                  <c:v>324.43537075587631</c:v>
                </c:pt>
                <c:pt idx="16">
                  <c:v>329.5629622100605</c:v>
                </c:pt>
                <c:pt idx="17">
                  <c:v>336.66951718837225</c:v>
                </c:pt>
                <c:pt idx="18">
                  <c:v>341.37165138115972</c:v>
                </c:pt>
                <c:pt idx="19">
                  <c:v>346.13167734523097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D03-49D5-96E0-DA83F374D9A0}"/>
            </c:ext>
          </c:extLst>
        </c:ser>
        <c:ser>
          <c:idx val="3"/>
          <c:order val="4"/>
          <c:tx>
            <c:strRef>
              <c:f>'Abb. 5.1'!$A$43</c:f>
              <c:strCache>
                <c:ptCount val="1"/>
                <c:pt idx="0">
                  <c:v>BL 2020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C-4D03-49D5-96E0-DA83F374D9A0}"/>
              </c:ext>
            </c:extLst>
          </c:dPt>
          <c:dPt>
            <c:idx val="22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4D03-49D5-96E0-DA83F374D9A0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4D03-49D5-96E0-DA83F374D9A0}"/>
              </c:ext>
            </c:extLst>
          </c:dPt>
          <c:dLbls>
            <c:dLbl>
              <c:idx val="22"/>
              <c:layout>
                <c:manualLayout>
                  <c:x val="-2.842603858295192E-2"/>
                  <c:y val="3.0352275263351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5.1'!$F$43:$AD$43</c:f>
              <c:numCache>
                <c:formatCode>0</c:formatCode>
                <c:ptCount val="25"/>
                <c:pt idx="0">
                  <c:v>345.79999999999995</c:v>
                </c:pt>
                <c:pt idx="1">
                  <c:v>248.2</c:v>
                </c:pt>
                <c:pt idx="2">
                  <c:v>308.29999999999995</c:v>
                </c:pt>
                <c:pt idx="3">
                  <c:v>348.29999999999995</c:v>
                </c:pt>
                <c:pt idx="4">
                  <c:v>319.89999999999998</c:v>
                </c:pt>
                <c:pt idx="5">
                  <c:v>374.7</c:v>
                </c:pt>
                <c:pt idx="6">
                  <c:v>378.5</c:v>
                </c:pt>
                <c:pt idx="7">
                  <c:v>295.79999999999995</c:v>
                </c:pt>
                <c:pt idx="8">
                  <c:v>272.04501481604422</c:v>
                </c:pt>
                <c:pt idx="9">
                  <c:v>366.43289112324589</c:v>
                </c:pt>
                <c:pt idx="10">
                  <c:v>347.21602293604985</c:v>
                </c:pt>
                <c:pt idx="11">
                  <c:v>336.59999999999997</c:v>
                </c:pt>
                <c:pt idx="12">
                  <c:v>345</c:v>
                </c:pt>
                <c:pt idx="13">
                  <c:v>338.7866121746689</c:v>
                </c:pt>
                <c:pt idx="14">
                  <c:v>340.85069515455393</c:v>
                </c:pt>
                <c:pt idx="15">
                  <c:v>341.63182956041447</c:v>
                </c:pt>
                <c:pt idx="16">
                  <c:v>344.9923919104711</c:v>
                </c:pt>
                <c:pt idx="17">
                  <c:v>349.2163898247104</c:v>
                </c:pt>
                <c:pt idx="18">
                  <c:v>352.69257303951224</c:v>
                </c:pt>
                <c:pt idx="19">
                  <c:v>356.14741717348323</c:v>
                </c:pt>
                <c:pt idx="20">
                  <c:v>359.42469600170335</c:v>
                </c:pt>
                <c:pt idx="21">
                  <c:v>362.36789486348391</c:v>
                </c:pt>
                <c:pt idx="22">
                  <c:v>365.02260638928192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D03-49D5-96E0-DA83F374D9A0}"/>
            </c:ext>
          </c:extLst>
        </c:ser>
        <c:ser>
          <c:idx val="0"/>
          <c:order val="5"/>
          <c:tx>
            <c:strRef>
              <c:f>'Abb. 5.1'!$A$44</c:f>
              <c:strCache>
                <c:ptCount val="1"/>
                <c:pt idx="0">
                  <c:v>BL 2022</c:v>
                </c:pt>
              </c:strCache>
            </c:strRef>
          </c:tx>
          <c:spPr>
            <a:ln w="22225">
              <a:solidFill>
                <a:srgbClr val="FFC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17"/>
            <c:marker>
              <c:symbol val="diamond"/>
              <c:size val="5"/>
            </c:marker>
            <c:bubble3D val="0"/>
            <c:extLst>
              <c:ext xmlns:c16="http://schemas.microsoft.com/office/drawing/2014/chart" uri="{C3380CC4-5D6E-409C-BE32-E72D297353CC}">
                <c16:uniqueId val="{00000010-4D03-49D5-96E0-DA83F374D9A0}"/>
              </c:ext>
            </c:extLst>
          </c:dPt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1-4D03-49D5-96E0-DA83F374D9A0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4D03-49D5-96E0-DA83F374D9A0}"/>
              </c:ext>
            </c:extLst>
          </c:dPt>
          <c:dPt>
            <c:idx val="24"/>
            <c:marker>
              <c:symbol val="diamond"/>
              <c:size val="5"/>
              <c:spPr>
                <a:solidFill>
                  <a:srgbClr val="FFC000"/>
                </a:solidFill>
                <a:ln>
                  <a:solidFill>
                    <a:srgbClr val="FFC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4D03-49D5-96E0-DA83F374D9A0}"/>
              </c:ext>
            </c:extLst>
          </c:dPt>
          <c:dPt>
            <c:idx val="25"/>
            <c:marker>
              <c:symbol val="diamond"/>
              <c:size val="5"/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4D03-49D5-96E0-DA83F374D9A0}"/>
              </c:ext>
            </c:extLst>
          </c:dPt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9D5-96E0-DA83F374D9A0}"/>
                </c:ext>
              </c:extLst>
            </c:dLbl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C000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5.1'!$F$44:$AD$44</c:f>
              <c:numCache>
                <c:formatCode>0</c:formatCode>
                <c:ptCount val="25"/>
                <c:pt idx="0">
                  <c:v>345.79999999999995</c:v>
                </c:pt>
                <c:pt idx="1">
                  <c:v>248.2</c:v>
                </c:pt>
                <c:pt idx="2">
                  <c:v>308.29999999999995</c:v>
                </c:pt>
                <c:pt idx="3">
                  <c:v>348.29999999999995</c:v>
                </c:pt>
                <c:pt idx="4">
                  <c:v>319.89999999999998</c:v>
                </c:pt>
                <c:pt idx="5">
                  <c:v>374.7</c:v>
                </c:pt>
                <c:pt idx="6">
                  <c:v>378.5</c:v>
                </c:pt>
                <c:pt idx="7">
                  <c:v>295.79999999999995</c:v>
                </c:pt>
                <c:pt idx="8">
                  <c:v>272.8</c:v>
                </c:pt>
                <c:pt idx="9">
                  <c:v>365.79368104741951</c:v>
                </c:pt>
                <c:pt idx="10">
                  <c:v>348.6</c:v>
                </c:pt>
                <c:pt idx="11">
                  <c:v>342.70000000000005</c:v>
                </c:pt>
                <c:pt idx="12">
                  <c:v>334.4</c:v>
                </c:pt>
                <c:pt idx="13">
                  <c:v>368.41489971346687</c:v>
                </c:pt>
                <c:pt idx="14">
                  <c:v>359.7238527906801</c:v>
                </c:pt>
                <c:pt idx="15">
                  <c:v>360.46124256335656</c:v>
                </c:pt>
                <c:pt idx="16">
                  <c:v>361.63886326841396</c:v>
                </c:pt>
                <c:pt idx="17">
                  <c:v>362.14371875160288</c:v>
                </c:pt>
                <c:pt idx="18">
                  <c:v>363.10222572411868</c:v>
                </c:pt>
                <c:pt idx="19">
                  <c:v>364.78941442894609</c:v>
                </c:pt>
                <c:pt idx="20">
                  <c:v>366.88630160902312</c:v>
                </c:pt>
                <c:pt idx="21">
                  <c:v>369.37519570758775</c:v>
                </c:pt>
                <c:pt idx="22">
                  <c:v>372.14891229224088</c:v>
                </c:pt>
                <c:pt idx="23">
                  <c:v>374.5492463364173</c:v>
                </c:pt>
                <c:pt idx="24">
                  <c:v>376.56299124833168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4D03-49D5-96E0-DA83F374D9A0}"/>
            </c:ext>
          </c:extLst>
        </c:ser>
        <c:ser>
          <c:idx val="7"/>
          <c:order val="6"/>
          <c:tx>
            <c:strRef>
              <c:f>'Abb. 5.1'!$A$45</c:f>
              <c:strCache>
                <c:ptCount val="1"/>
                <c:pt idx="0">
                  <c:v>BL 2024</c:v>
                </c:pt>
              </c:strCache>
            </c:strRef>
          </c:tx>
          <c:spPr>
            <a:ln w="22225">
              <a:solidFill>
                <a:srgbClr val="AF0A19"/>
              </a:solidFill>
              <a:prstDash val="sysDash"/>
            </a:ln>
          </c:spPr>
          <c:marker>
            <c:symbol val="none"/>
          </c:marker>
          <c:dPt>
            <c:idx val="26"/>
            <c:marker>
              <c:symbol val="diamond"/>
              <c:size val="5"/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4D03-49D5-96E0-DA83F374D9A0}"/>
              </c:ext>
            </c:extLst>
          </c:dPt>
          <c:dLbls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9D5-96E0-DA83F374D9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'Abb. 5.1'!$F$45:$AF$45</c:f>
              <c:numCache>
                <c:formatCode>0</c:formatCode>
                <c:ptCount val="27"/>
                <c:pt idx="0">
                  <c:v>345.79999999999995</c:v>
                </c:pt>
                <c:pt idx="1">
                  <c:v>248.2</c:v>
                </c:pt>
                <c:pt idx="2">
                  <c:v>308.29999999999995</c:v>
                </c:pt>
                <c:pt idx="3">
                  <c:v>348.29999999999995</c:v>
                </c:pt>
                <c:pt idx="4">
                  <c:v>319.89999999999998</c:v>
                </c:pt>
                <c:pt idx="5">
                  <c:v>374.7</c:v>
                </c:pt>
                <c:pt idx="6">
                  <c:v>378.5</c:v>
                </c:pt>
                <c:pt idx="7">
                  <c:v>295.79999999999995</c:v>
                </c:pt>
                <c:pt idx="8">
                  <c:v>272.8</c:v>
                </c:pt>
                <c:pt idx="9">
                  <c:v>365.79368104741951</c:v>
                </c:pt>
                <c:pt idx="10">
                  <c:v>348.6</c:v>
                </c:pt>
                <c:pt idx="11">
                  <c:v>342.70000000000005</c:v>
                </c:pt>
                <c:pt idx="12">
                  <c:v>334.4</c:v>
                </c:pt>
                <c:pt idx="13">
                  <c:v>364.79999999999995</c:v>
                </c:pt>
                <c:pt idx="14">
                  <c:v>534</c:v>
                </c:pt>
                <c:pt idx="15">
                  <c:v>438.2190322147494</c:v>
                </c:pt>
                <c:pt idx="16">
                  <c:v>389.9271516098969</c:v>
                </c:pt>
                <c:pt idx="17">
                  <c:v>400.95742392525921</c:v>
                </c:pt>
                <c:pt idx="18">
                  <c:v>403.66555080857449</c:v>
                </c:pt>
                <c:pt idx="19">
                  <c:v>408.79214568233385</c:v>
                </c:pt>
                <c:pt idx="20">
                  <c:v>413.94737665952249</c:v>
                </c:pt>
                <c:pt idx="21">
                  <c:v>418.90488747549028</c:v>
                </c:pt>
                <c:pt idx="22">
                  <c:v>423.86362487841859</c:v>
                </c:pt>
                <c:pt idx="23">
                  <c:v>427.82111554253959</c:v>
                </c:pt>
                <c:pt idx="24">
                  <c:v>431.72170061312357</c:v>
                </c:pt>
                <c:pt idx="25">
                  <c:v>435.90591500059696</c:v>
                </c:pt>
                <c:pt idx="26">
                  <c:v>440.14005391717313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4D03-49D5-96E0-DA83F374D9A0}"/>
            </c:ext>
          </c:extLst>
        </c:ser>
        <c:ser>
          <c:idx val="2"/>
          <c:order val="7"/>
          <c:tx>
            <c:strRef>
              <c:f>'Abb. 5.1'!$B$46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'Abb. 5.1'!$F$36:$AF$36</c:f>
              <c:numCache>
                <c:formatCode>General</c:formatCode>
                <c:ptCount val="2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  <c:pt idx="23">
                  <c:v>2031</c:v>
                </c:pt>
                <c:pt idx="24">
                  <c:v>2032</c:v>
                </c:pt>
                <c:pt idx="25">
                  <c:v>2033</c:v>
                </c:pt>
                <c:pt idx="26">
                  <c:v>2034</c:v>
                </c:pt>
              </c:numCache>
            </c:numRef>
          </c:cat>
          <c:val>
            <c:numRef>
              <c:f>'Abb. 5.1'!$F$46:$AD$46</c:f>
              <c:numCache>
                <c:formatCode>0</c:formatCode>
                <c:ptCount val="25"/>
                <c:pt idx="0">
                  <c:v>345.79999999999995</c:v>
                </c:pt>
                <c:pt idx="1">
                  <c:v>248.2</c:v>
                </c:pt>
                <c:pt idx="2">
                  <c:v>308.29999999999995</c:v>
                </c:pt>
                <c:pt idx="3">
                  <c:v>348.29999999999995</c:v>
                </c:pt>
                <c:pt idx="4">
                  <c:v>319.89999999999998</c:v>
                </c:pt>
                <c:pt idx="5">
                  <c:v>374.7</c:v>
                </c:pt>
                <c:pt idx="6">
                  <c:v>378.5</c:v>
                </c:pt>
                <c:pt idx="7">
                  <c:v>295.79999999999995</c:v>
                </c:pt>
                <c:pt idx="8">
                  <c:v>272.8</c:v>
                </c:pt>
                <c:pt idx="9">
                  <c:v>365.79368104741951</c:v>
                </c:pt>
                <c:pt idx="10">
                  <c:v>348.6</c:v>
                </c:pt>
                <c:pt idx="11">
                  <c:v>342.70000000000005</c:v>
                </c:pt>
                <c:pt idx="12">
                  <c:v>334.4</c:v>
                </c:pt>
                <c:pt idx="13">
                  <c:v>364.79999999999995</c:v>
                </c:pt>
                <c:pt idx="14">
                  <c:v>534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4D03-49D5-96E0-DA83F374D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0572288"/>
        <c:axId val="414671616"/>
        <c:extLst/>
      </c:lineChart>
      <c:catAx>
        <c:axId val="370572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414671616"/>
        <c:crosses val="autoZero"/>
        <c:auto val="1"/>
        <c:lblAlgn val="ctr"/>
        <c:lblOffset val="100"/>
        <c:tickLblSkip val="4"/>
        <c:noMultiLvlLbl val="0"/>
      </c:catAx>
      <c:valAx>
        <c:axId val="414671616"/>
        <c:scaling>
          <c:orientation val="minMax"/>
          <c:min val="0"/>
        </c:scaling>
        <c:delete val="0"/>
        <c:axPos val="l"/>
        <c:majorGridlines>
          <c:spPr>
            <a:ln w="6350"/>
          </c:spPr>
        </c:majorGridlines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37057228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7542395677891951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5.2-5.3'!$A$81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39B-490B-BCF8-A64AE31A0E57}"/>
              </c:ext>
            </c:extLst>
          </c:dPt>
          <c:dLbls>
            <c:dLbl>
              <c:idx val="20"/>
              <c:layout>
                <c:manualLayout>
                  <c:x val="8.9902339159758354E-3"/>
                  <c:y val="-3.5821071635063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9B-490B-BCF8-A64AE31A0E5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5.2-5.3'!$C$82:$W$82</c:f>
              <c:numCache>
                <c:formatCode>#,##0.0</c:formatCode>
                <c:ptCount val="21"/>
                <c:pt idx="0">
                  <c:v>204.94252155903834</c:v>
                </c:pt>
                <c:pt idx="1">
                  <c:v>193.64353198280921</c:v>
                </c:pt>
                <c:pt idx="2">
                  <c:v>175.73988050371494</c:v>
                </c:pt>
                <c:pt idx="3">
                  <c:v>202.63745619582326</c:v>
                </c:pt>
                <c:pt idx="4">
                  <c:v>198.09006011112109</c:v>
                </c:pt>
                <c:pt idx="5">
                  <c:v>197.59793952655252</c:v>
                </c:pt>
                <c:pt idx="6">
                  <c:v>230.81888173126276</c:v>
                </c:pt>
                <c:pt idx="7">
                  <c:v>325.19137931079985</c:v>
                </c:pt>
                <c:pt idx="8">
                  <c:v>355.67607545280998</c:v>
                </c:pt>
                <c:pt idx="9">
                  <c:v>323.324055617515</c:v>
                </c:pt>
                <c:pt idx="10">
                  <c:v>279.53028719154685</c:v>
                </c:pt>
                <c:pt idx="11">
                  <c:v>268.08935981156611</c:v>
                </c:pt>
                <c:pt idx="12">
                  <c:v>271.17904740567042</c:v>
                </c:pt>
                <c:pt idx="13">
                  <c:v>272.92254629871439</c:v>
                </c:pt>
                <c:pt idx="14">
                  <c:v>275.78762250837963</c:v>
                </c:pt>
                <c:pt idx="15">
                  <c:v>279.1812553472202</c:v>
                </c:pt>
                <c:pt idx="16">
                  <c:v>281.43354026717026</c:v>
                </c:pt>
                <c:pt idx="17">
                  <c:v>283.18703183458422</c:v>
                </c:pt>
                <c:pt idx="18">
                  <c:v>285.90115055947103</c:v>
                </c:pt>
                <c:pt idx="19">
                  <c:v>286.88435032960763</c:v>
                </c:pt>
                <c:pt idx="20">
                  <c:v>289.08612694740611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9B-490B-BCF8-A64AE31A0E57}"/>
            </c:ext>
          </c:extLst>
        </c:ser>
        <c:ser>
          <c:idx val="7"/>
          <c:order val="1"/>
          <c:tx>
            <c:strRef>
              <c:f>'Abb. 5.2-5.3'!$B$81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5.2-5.3'!$C$81:$W$81</c:f>
              <c:numCache>
                <c:formatCode>#,##0.0</c:formatCode>
                <c:ptCount val="21"/>
                <c:pt idx="0">
                  <c:v>204.94252155903834</c:v>
                </c:pt>
                <c:pt idx="1">
                  <c:v>193.64353198280921</c:v>
                </c:pt>
                <c:pt idx="2">
                  <c:v>175.73988050371494</c:v>
                </c:pt>
                <c:pt idx="3">
                  <c:v>202.63745619582326</c:v>
                </c:pt>
                <c:pt idx="4">
                  <c:v>198.09006011112109</c:v>
                </c:pt>
                <c:pt idx="5">
                  <c:v>197.59793952655252</c:v>
                </c:pt>
                <c:pt idx="6">
                  <c:v>230.81888173126276</c:v>
                </c:pt>
                <c:pt idx="7">
                  <c:v>325.19137931079985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9B-490B-BCF8-A64AE31A0E57}"/>
            </c:ext>
          </c:extLst>
        </c:ser>
        <c:ser>
          <c:idx val="4"/>
          <c:order val="2"/>
          <c:tx>
            <c:strRef>
              <c:f>'Abb. 5.2-5.3'!$A$79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39B-490B-BCF8-A64AE31A0E57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139B-490B-BCF8-A64AE31A0E57}"/>
              </c:ext>
            </c:extLst>
          </c:dPt>
          <c:dLbls>
            <c:dLbl>
              <c:idx val="20"/>
              <c:layout>
                <c:manualLayout>
                  <c:x val="8.9902339159758354E-3"/>
                  <c:y val="-1.7766073224380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9B-490B-BCF8-A64AE31A0E5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5.2-5.3'!$C$80:$W$80</c:f>
              <c:numCache>
                <c:formatCode>#,##0.0</c:formatCode>
                <c:ptCount val="21"/>
                <c:pt idx="0">
                  <c:v>204.67959317365367</c:v>
                </c:pt>
                <c:pt idx="1">
                  <c:v>193.61018852731837</c:v>
                </c:pt>
                <c:pt idx="2">
                  <c:v>175.57272873980978</c:v>
                </c:pt>
                <c:pt idx="3">
                  <c:v>202.20306831066463</c:v>
                </c:pt>
                <c:pt idx="4">
                  <c:v>197.96105440166349</c:v>
                </c:pt>
                <c:pt idx="5">
                  <c:v>197.58198871361523</c:v>
                </c:pt>
                <c:pt idx="6">
                  <c:v>230.28357208315452</c:v>
                </c:pt>
                <c:pt idx="7">
                  <c:v>325.2621786197563</c:v>
                </c:pt>
                <c:pt idx="8">
                  <c:v>352.38095238095235</c:v>
                </c:pt>
                <c:pt idx="9">
                  <c:v>289.46251969230514</c:v>
                </c:pt>
                <c:pt idx="10">
                  <c:v>251.45873264828683</c:v>
                </c:pt>
                <c:pt idx="11">
                  <c:v>244.68700553885424</c:v>
                </c:pt>
                <c:pt idx="12">
                  <c:v>245.49729861276455</c:v>
                </c:pt>
                <c:pt idx="13">
                  <c:v>248.23892197461606</c:v>
                </c:pt>
                <c:pt idx="14">
                  <c:v>251.87944941325557</c:v>
                </c:pt>
                <c:pt idx="15">
                  <c:v>255.75578988134666</c:v>
                </c:pt>
                <c:pt idx="16">
                  <c:v>258.91473908021175</c:v>
                </c:pt>
                <c:pt idx="17">
                  <c:v>261.5342473413383</c:v>
                </c:pt>
                <c:pt idx="18">
                  <c:v>265.2601438983092</c:v>
                </c:pt>
                <c:pt idx="19">
                  <c:v>267.52643336349814</c:v>
                </c:pt>
                <c:pt idx="20">
                  <c:v>270.98665566150498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39B-490B-BCF8-A64AE31A0E57}"/>
            </c:ext>
          </c:extLst>
        </c:ser>
        <c:ser>
          <c:idx val="5"/>
          <c:order val="3"/>
          <c:tx>
            <c:strRef>
              <c:f>'Abb. 5.2-5.3'!$B$79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5.2-5.3'!$C$79:$W$79</c:f>
              <c:numCache>
                <c:formatCode>#,##0.0</c:formatCode>
                <c:ptCount val="21"/>
                <c:pt idx="0">
                  <c:v>204.67959317365367</c:v>
                </c:pt>
                <c:pt idx="1">
                  <c:v>193.61018852731837</c:v>
                </c:pt>
                <c:pt idx="2">
                  <c:v>175.57272873980978</c:v>
                </c:pt>
                <c:pt idx="3">
                  <c:v>202.20306831066463</c:v>
                </c:pt>
                <c:pt idx="4">
                  <c:v>197.96105440166349</c:v>
                </c:pt>
                <c:pt idx="5">
                  <c:v>197.58198871361523</c:v>
                </c:pt>
                <c:pt idx="6">
                  <c:v>230.28357208315452</c:v>
                </c:pt>
                <c:pt idx="7">
                  <c:v>325.2621786197563</c:v>
                </c:pt>
                <c:pt idx="8">
                  <c:v>352.38095238095235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39B-490B-BCF8-A64AE31A0E57}"/>
            </c:ext>
          </c:extLst>
        </c:ser>
        <c:ser>
          <c:idx val="3"/>
          <c:order val="4"/>
          <c:tx>
            <c:strRef>
              <c:f>'Abb. 5.2-5.3'!$A$77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139B-490B-BCF8-A64AE31A0E57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139B-490B-BCF8-A64AE31A0E57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-1.1198347793828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9B-490B-BCF8-A64AE31A0E5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5.2-5.3'!$C$78:$W$78</c:f>
              <c:numCache>
                <c:formatCode>#,##0.0</c:formatCode>
                <c:ptCount val="21"/>
                <c:pt idx="0">
                  <c:v>179.08912416666666</c:v>
                </c:pt>
                <c:pt idx="1">
                  <c:v>156.56980777500002</c:v>
                </c:pt>
                <c:pt idx="2">
                  <c:v>165.38172152500002</c:v>
                </c:pt>
                <c:pt idx="3">
                  <c:v>159.94469235833333</c:v>
                </c:pt>
                <c:pt idx="4">
                  <c:v>195.276846525</c:v>
                </c:pt>
                <c:pt idx="5">
                  <c:v>183.47538889166665</c:v>
                </c:pt>
                <c:pt idx="6">
                  <c:v>211.05107250833336</c:v>
                </c:pt>
                <c:pt idx="7">
                  <c:v>305.30647513333332</c:v>
                </c:pt>
                <c:pt idx="8">
                  <c:v>299.95290070000004</c:v>
                </c:pt>
                <c:pt idx="9">
                  <c:v>230.47656670000001</c:v>
                </c:pt>
                <c:pt idx="10">
                  <c:v>231.36747046917458</c:v>
                </c:pt>
                <c:pt idx="11">
                  <c:v>233.28394387366558</c:v>
                </c:pt>
                <c:pt idx="12">
                  <c:v>233.26915142639288</c:v>
                </c:pt>
                <c:pt idx="13">
                  <c:v>235.38382340291304</c:v>
                </c:pt>
                <c:pt idx="14">
                  <c:v>237.41072638240141</c:v>
                </c:pt>
                <c:pt idx="15">
                  <c:v>239.29265333143886</c:v>
                </c:pt>
                <c:pt idx="16">
                  <c:v>241.34389198220251</c:v>
                </c:pt>
                <c:pt idx="17">
                  <c:v>243.25922933718425</c:v>
                </c:pt>
                <c:pt idx="18">
                  <c:v>245.27734573515625</c:v>
                </c:pt>
                <c:pt idx="19">
                  <c:v>247.3880067228047</c:v>
                </c:pt>
                <c:pt idx="20">
                  <c:v>249.44586191608707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39B-490B-BCF8-A64AE31A0E57}"/>
            </c:ext>
          </c:extLst>
        </c:ser>
        <c:ser>
          <c:idx val="1"/>
          <c:order val="5"/>
          <c:tx>
            <c:strRef>
              <c:f>'Abb. 5.2-5.3'!$B$77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5.2-5.3'!$C$77:$W$77</c:f>
              <c:numCache>
                <c:formatCode>#,##0.0</c:formatCode>
                <c:ptCount val="21"/>
                <c:pt idx="0">
                  <c:v>179.08912416666666</c:v>
                </c:pt>
                <c:pt idx="1">
                  <c:v>156.56980777500002</c:v>
                </c:pt>
                <c:pt idx="2">
                  <c:v>165.38172152500002</c:v>
                </c:pt>
                <c:pt idx="3">
                  <c:v>159.94469235833333</c:v>
                </c:pt>
                <c:pt idx="4">
                  <c:v>195.276846525</c:v>
                </c:pt>
                <c:pt idx="5">
                  <c:v>183.47538889166665</c:v>
                </c:pt>
                <c:pt idx="6">
                  <c:v>211.05107250833336</c:v>
                </c:pt>
                <c:pt idx="7">
                  <c:v>305.30647513333332</c:v>
                </c:pt>
                <c:pt idx="8">
                  <c:v>299.95290070000004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39B-490B-BCF8-A64AE31A0E57}"/>
            </c:ext>
          </c:extLst>
        </c:ser>
        <c:ser>
          <c:idx val="0"/>
          <c:order val="6"/>
          <c:tx>
            <c:strRef>
              <c:f>'Abb. 5.2-5.3'!$A$75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139B-490B-BCF8-A64AE31A0E57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139B-490B-BCF8-A64AE31A0E57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1.1794024225712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9B-490B-BCF8-A64AE31A0E5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5.2-5.3'!$C$76:$W$76</c:f>
              <c:numCache>
                <c:formatCode>#,##0.0</c:formatCode>
                <c:ptCount val="21"/>
                <c:pt idx="0">
                  <c:v>171</c:v>
                </c:pt>
                <c:pt idx="1">
                  <c:v>167</c:v>
                </c:pt>
                <c:pt idx="2">
                  <c:v>144</c:v>
                </c:pt>
                <c:pt idx="3">
                  <c:v>154</c:v>
                </c:pt>
                <c:pt idx="4">
                  <c:v>171.15000000000003</c:v>
                </c:pt>
                <c:pt idx="5">
                  <c:v>169.08999999999997</c:v>
                </c:pt>
                <c:pt idx="6">
                  <c:v>170.14002076373501</c:v>
                </c:pt>
                <c:pt idx="7">
                  <c:v>219.27618704989399</c:v>
                </c:pt>
                <c:pt idx="8">
                  <c:v>319.57724367456802</c:v>
                </c:pt>
                <c:pt idx="9">
                  <c:v>281.21302777042121</c:v>
                </c:pt>
                <c:pt idx="10">
                  <c:v>246.15168370751496</c:v>
                </c:pt>
                <c:pt idx="11">
                  <c:v>220.12747037509175</c:v>
                </c:pt>
                <c:pt idx="12">
                  <c:v>217.9834423755787</c:v>
                </c:pt>
                <c:pt idx="13">
                  <c:v>219.55021765798483</c:v>
                </c:pt>
                <c:pt idx="14">
                  <c:v>222.10668495663171</c:v>
                </c:pt>
                <c:pt idx="15">
                  <c:v>225.07778554179851</c:v>
                </c:pt>
                <c:pt idx="16">
                  <c:v>228.12714216282586</c:v>
                </c:pt>
                <c:pt idx="17">
                  <c:v>230.28795148849355</c:v>
                </c:pt>
                <c:pt idx="18">
                  <c:v>232.24089656588535</c:v>
                </c:pt>
                <c:pt idx="19">
                  <c:v>233.75741425321979</c:v>
                </c:pt>
                <c:pt idx="20">
                  <c:v>235.85244708937793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39B-490B-BCF8-A64AE31A0E57}"/>
            </c:ext>
          </c:extLst>
        </c:ser>
        <c:ser>
          <c:idx val="2"/>
          <c:order val="7"/>
          <c:tx>
            <c:strRef>
              <c:f>'Abb. 5.2-5.3'!$B$75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5.2-5.3'!$C$75:$W$75</c:f>
              <c:numCache>
                <c:formatCode>#,##0.0</c:formatCode>
                <c:ptCount val="21"/>
                <c:pt idx="0">
                  <c:v>171</c:v>
                </c:pt>
                <c:pt idx="1">
                  <c:v>167</c:v>
                </c:pt>
                <c:pt idx="2">
                  <c:v>144</c:v>
                </c:pt>
                <c:pt idx="3">
                  <c:v>154</c:v>
                </c:pt>
                <c:pt idx="4">
                  <c:v>171.15000000000003</c:v>
                </c:pt>
                <c:pt idx="5">
                  <c:v>169.08999999999997</c:v>
                </c:pt>
                <c:pt idx="6">
                  <c:v>170.14002076373501</c:v>
                </c:pt>
                <c:pt idx="7">
                  <c:v>219.27618704989399</c:v>
                </c:pt>
                <c:pt idx="8">
                  <c:v>319.57724367456802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9B-490B-BCF8-A64AE31A0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53024"/>
        <c:axId val="108354944"/>
      </c:lineChart>
      <c:catAx>
        <c:axId val="10835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08354944"/>
        <c:crosses val="autoZero"/>
        <c:auto val="1"/>
        <c:lblAlgn val="ctr"/>
        <c:lblOffset val="100"/>
        <c:tickLblSkip val="5"/>
        <c:noMultiLvlLbl val="0"/>
      </c:catAx>
      <c:valAx>
        <c:axId val="108354944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08353024"/>
        <c:crosses val="autoZero"/>
        <c:crossBetween val="between"/>
        <c:majorUnit val="5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81249398152606278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5.2-5.3'!$A$99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0F5-4F47-BD4C-32330F091128}"/>
              </c:ext>
            </c:extLst>
          </c:dPt>
          <c:dLbls>
            <c:dLbl>
              <c:idx val="20"/>
              <c:layout>
                <c:manualLayout>
                  <c:x val="0"/>
                  <c:y val="-4.14544593154092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F5-4F47-BD4C-32330F09112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5.2-5.3'!$C$100:$W$100</c:f>
              <c:numCache>
                <c:formatCode>#,##0.0</c:formatCode>
                <c:ptCount val="21"/>
                <c:pt idx="0">
                  <c:v>314.16500656089414</c:v>
                </c:pt>
                <c:pt idx="1">
                  <c:v>369.06962769388161</c:v>
                </c:pt>
                <c:pt idx="2">
                  <c:v>390.27253423055646</c:v>
                </c:pt>
                <c:pt idx="3">
                  <c:v>376.7251422143446</c:v>
                </c:pt>
                <c:pt idx="4">
                  <c:v>355.80595582947279</c:v>
                </c:pt>
                <c:pt idx="5">
                  <c:v>386.59650763203973</c:v>
                </c:pt>
                <c:pt idx="6">
                  <c:v>520.96747149840348</c:v>
                </c:pt>
                <c:pt idx="7">
                  <c:v>695.11506975730072</c:v>
                </c:pt>
                <c:pt idx="8">
                  <c:v>576.87487192367416</c:v>
                </c:pt>
                <c:pt idx="9">
                  <c:v>581.82579661275054</c:v>
                </c:pt>
                <c:pt idx="10">
                  <c:v>563.9523189616832</c:v>
                </c:pt>
                <c:pt idx="11">
                  <c:v>567.01389201229756</c:v>
                </c:pt>
                <c:pt idx="12">
                  <c:v>585.76386372754189</c:v>
                </c:pt>
                <c:pt idx="13">
                  <c:v>596.67556770394503</c:v>
                </c:pt>
                <c:pt idx="14">
                  <c:v>600.29324977712315</c:v>
                </c:pt>
                <c:pt idx="15">
                  <c:v>609.87773399581465</c:v>
                </c:pt>
                <c:pt idx="16">
                  <c:v>617.98280546138608</c:v>
                </c:pt>
                <c:pt idx="17">
                  <c:v>627.4071506880482</c:v>
                </c:pt>
                <c:pt idx="18">
                  <c:v>634.81226332874382</c:v>
                </c:pt>
                <c:pt idx="19">
                  <c:v>641.53668530362268</c:v>
                </c:pt>
                <c:pt idx="20">
                  <c:v>649.6835704306493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F5-4F47-BD4C-32330F091128}"/>
            </c:ext>
          </c:extLst>
        </c:ser>
        <c:ser>
          <c:idx val="7"/>
          <c:order val="1"/>
          <c:tx>
            <c:strRef>
              <c:f>'Abb. 5.2-5.3'!$B$99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5.2-5.3'!$C$99:$W$99</c:f>
              <c:numCache>
                <c:formatCode>#,##0.0</c:formatCode>
                <c:ptCount val="21"/>
                <c:pt idx="0">
                  <c:v>314.16500656089414</c:v>
                </c:pt>
                <c:pt idx="1">
                  <c:v>369.06962769388161</c:v>
                </c:pt>
                <c:pt idx="2">
                  <c:v>390.27253423055646</c:v>
                </c:pt>
                <c:pt idx="3">
                  <c:v>376.7251422143446</c:v>
                </c:pt>
                <c:pt idx="4">
                  <c:v>355.80595582947279</c:v>
                </c:pt>
                <c:pt idx="5">
                  <c:v>386.59650763203973</c:v>
                </c:pt>
                <c:pt idx="6">
                  <c:v>520.96747149840348</c:v>
                </c:pt>
                <c:pt idx="7">
                  <c:v>695.11506975730072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F5-4F47-BD4C-32330F091128}"/>
            </c:ext>
          </c:extLst>
        </c:ser>
        <c:ser>
          <c:idx val="4"/>
          <c:order val="2"/>
          <c:tx>
            <c:strRef>
              <c:f>'Abb. 5.2-5.3'!$A$97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0F5-4F47-BD4C-32330F091128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0F5-4F47-BD4C-32330F091128}"/>
              </c:ext>
            </c:extLst>
          </c:dPt>
          <c:dLbls>
            <c:dLbl>
              <c:idx val="20"/>
              <c:layout>
                <c:manualLayout>
                  <c:x val="0"/>
                  <c:y val="1.15387673053116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F5-4F47-BD4C-32330F09112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5.2-5.3'!$C$98:$W$98</c:f>
              <c:numCache>
                <c:formatCode>#,##0.0</c:formatCode>
                <c:ptCount val="21"/>
                <c:pt idx="0">
                  <c:v>313.76195258609647</c:v>
                </c:pt>
                <c:pt idx="1">
                  <c:v>369.00607764096725</c:v>
                </c:pt>
                <c:pt idx="2">
                  <c:v>389.90133366803531</c:v>
                </c:pt>
                <c:pt idx="3">
                  <c:v>375.91756773682829</c:v>
                </c:pt>
                <c:pt idx="4">
                  <c:v>355.57423799499253</c:v>
                </c:pt>
                <c:pt idx="5">
                  <c:v>386.56530017820586</c:v>
                </c:pt>
                <c:pt idx="6">
                  <c:v>519.75925615764845</c:v>
                </c:pt>
                <c:pt idx="7">
                  <c:v>695.26640730717156</c:v>
                </c:pt>
                <c:pt idx="8">
                  <c:v>571.53047619047618</c:v>
                </c:pt>
                <c:pt idx="9">
                  <c:v>520.89118312868823</c:v>
                </c:pt>
                <c:pt idx="10">
                  <c:v>473.81123601722737</c:v>
                </c:pt>
                <c:pt idx="11">
                  <c:v>497.98258239955976</c:v>
                </c:pt>
                <c:pt idx="12">
                  <c:v>507.96050599928242</c:v>
                </c:pt>
                <c:pt idx="13">
                  <c:v>523.93326701027286</c:v>
                </c:pt>
                <c:pt idx="14">
                  <c:v>527.54478511339335</c:v>
                </c:pt>
                <c:pt idx="15">
                  <c:v>538.80321563065866</c:v>
                </c:pt>
                <c:pt idx="16">
                  <c:v>549.61604670278791</c:v>
                </c:pt>
                <c:pt idx="17">
                  <c:v>561.44895001447264</c:v>
                </c:pt>
                <c:pt idx="18">
                  <c:v>572.40590536606749</c:v>
                </c:pt>
                <c:pt idx="19">
                  <c:v>583.34288636484143</c:v>
                </c:pt>
                <c:pt idx="20">
                  <c:v>594.8457407992189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0F5-4F47-BD4C-32330F091128}"/>
            </c:ext>
          </c:extLst>
        </c:ser>
        <c:ser>
          <c:idx val="5"/>
          <c:order val="3"/>
          <c:tx>
            <c:strRef>
              <c:f>'Abb. 5.2-5.3'!$B$97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5.2-5.3'!$C$97:$W$97</c:f>
              <c:numCache>
                <c:formatCode>#,##0.0</c:formatCode>
                <c:ptCount val="21"/>
                <c:pt idx="0">
                  <c:v>313.76195258609647</c:v>
                </c:pt>
                <c:pt idx="1">
                  <c:v>369.00607764096725</c:v>
                </c:pt>
                <c:pt idx="2">
                  <c:v>389.90133366803531</c:v>
                </c:pt>
                <c:pt idx="3">
                  <c:v>375.91756773682829</c:v>
                </c:pt>
                <c:pt idx="4">
                  <c:v>355.57423799499253</c:v>
                </c:pt>
                <c:pt idx="5">
                  <c:v>386.56530017820586</c:v>
                </c:pt>
                <c:pt idx="6">
                  <c:v>519.75925615764845</c:v>
                </c:pt>
                <c:pt idx="7">
                  <c:v>695.26640730717156</c:v>
                </c:pt>
                <c:pt idx="8">
                  <c:v>571.53047619047618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0F5-4F47-BD4C-32330F091128}"/>
            </c:ext>
          </c:extLst>
        </c:ser>
        <c:ser>
          <c:idx val="3"/>
          <c:order val="4"/>
          <c:tx>
            <c:strRef>
              <c:f>'Abb. 5.2-5.3'!$A$95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90F5-4F47-BD4C-32330F091128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90F5-4F47-BD4C-32330F091128}"/>
              </c:ext>
            </c:extLst>
          </c:dPt>
          <c:dLbls>
            <c:dLbl>
              <c:idx val="20"/>
              <c:layout>
                <c:manualLayout>
                  <c:x val="0"/>
                  <c:y val="-1.7766196849461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0F5-4F47-BD4C-32330F09112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5.2-5.3'!$C$96:$W$96</c:f>
              <c:numCache>
                <c:formatCode>#,##0.0</c:formatCode>
                <c:ptCount val="21"/>
                <c:pt idx="0">
                  <c:v>350.95214620673846</c:v>
                </c:pt>
                <c:pt idx="1">
                  <c:v>369.51202075062662</c:v>
                </c:pt>
                <c:pt idx="2">
                  <c:v>393.29346541785588</c:v>
                </c:pt>
                <c:pt idx="3">
                  <c:v>355.07753263896029</c:v>
                </c:pt>
                <c:pt idx="4">
                  <c:v>370.0767921319802</c:v>
                </c:pt>
                <c:pt idx="5">
                  <c:v>385.22850284988357</c:v>
                </c:pt>
                <c:pt idx="6">
                  <c:v>451.04050114360808</c:v>
                </c:pt>
                <c:pt idx="7">
                  <c:v>709.17173545331502</c:v>
                </c:pt>
                <c:pt idx="8">
                  <c:v>582.96108571428567</c:v>
                </c:pt>
                <c:pt idx="9">
                  <c:v>531.30900679126205</c:v>
                </c:pt>
                <c:pt idx="10">
                  <c:v>492.27503813721069</c:v>
                </c:pt>
                <c:pt idx="11">
                  <c:v>515.42580776680916</c:v>
                </c:pt>
                <c:pt idx="12">
                  <c:v>521.86790203135195</c:v>
                </c:pt>
                <c:pt idx="13">
                  <c:v>537.2195492382948</c:v>
                </c:pt>
                <c:pt idx="14">
                  <c:v>541.10986500721003</c:v>
                </c:pt>
                <c:pt idx="15">
                  <c:v>552.28314010096096</c:v>
                </c:pt>
                <c:pt idx="16">
                  <c:v>563.00429043440863</c:v>
                </c:pt>
                <c:pt idx="17">
                  <c:v>575.48495703065862</c:v>
                </c:pt>
                <c:pt idx="18">
                  <c:v>586.90096543664026</c:v>
                </c:pt>
                <c:pt idx="19">
                  <c:v>597.74211969415478</c:v>
                </c:pt>
                <c:pt idx="20">
                  <c:v>609.02371158747417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0F5-4F47-BD4C-32330F091128}"/>
            </c:ext>
          </c:extLst>
        </c:ser>
        <c:ser>
          <c:idx val="1"/>
          <c:order val="5"/>
          <c:tx>
            <c:strRef>
              <c:f>'Abb. 5.2-5.3'!$B$95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5.2-5.3'!$C$95:$W$95</c:f>
              <c:numCache>
                <c:formatCode>#,##0.0</c:formatCode>
                <c:ptCount val="21"/>
                <c:pt idx="0">
                  <c:v>350.95214620673846</c:v>
                </c:pt>
                <c:pt idx="1">
                  <c:v>369.51202075062662</c:v>
                </c:pt>
                <c:pt idx="2">
                  <c:v>393.29346541785588</c:v>
                </c:pt>
                <c:pt idx="3">
                  <c:v>355.07753263896029</c:v>
                </c:pt>
                <c:pt idx="4">
                  <c:v>370.0767921319802</c:v>
                </c:pt>
                <c:pt idx="5">
                  <c:v>385.22850284988357</c:v>
                </c:pt>
                <c:pt idx="6">
                  <c:v>451.04050114360808</c:v>
                </c:pt>
                <c:pt idx="7">
                  <c:v>709.17173545331502</c:v>
                </c:pt>
                <c:pt idx="8">
                  <c:v>582.96108571428567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0F5-4F47-BD4C-32330F091128}"/>
            </c:ext>
          </c:extLst>
        </c:ser>
        <c:ser>
          <c:idx val="0"/>
          <c:order val="6"/>
          <c:tx>
            <c:strRef>
              <c:f>'Abb. 5.2-5.3'!$A$93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90F5-4F47-BD4C-32330F091128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90F5-4F47-BD4C-32330F091128}"/>
              </c:ext>
            </c:extLst>
          </c:dPt>
          <c:dLbls>
            <c:dLbl>
              <c:idx val="20"/>
              <c:layout>
                <c:manualLayout>
                  <c:x val="0"/>
                  <c:y val="2.9610328082435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0F5-4F47-BD4C-32330F09112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5.2-5.3'!$C$94:$W$94</c:f>
              <c:numCache>
                <c:formatCode>#,##0.0</c:formatCode>
                <c:ptCount val="21"/>
                <c:pt idx="0">
                  <c:v>324.95</c:v>
                </c:pt>
                <c:pt idx="1">
                  <c:v>351.23</c:v>
                </c:pt>
                <c:pt idx="2">
                  <c:v>376.13</c:v>
                </c:pt>
                <c:pt idx="3">
                  <c:v>341.95416666666699</c:v>
                </c:pt>
                <c:pt idx="4">
                  <c:v>353.12</c:v>
                </c:pt>
                <c:pt idx="5">
                  <c:v>365.12</c:v>
                </c:pt>
                <c:pt idx="6">
                  <c:v>427.32</c:v>
                </c:pt>
                <c:pt idx="7">
                  <c:v>712.18000000000006</c:v>
                </c:pt>
                <c:pt idx="8">
                  <c:v>527.58000000000004</c:v>
                </c:pt>
                <c:pt idx="9">
                  <c:v>487.99285748509016</c:v>
                </c:pt>
                <c:pt idx="10">
                  <c:v>452.6227155736583</c:v>
                </c:pt>
                <c:pt idx="11">
                  <c:v>476.40146659092267</c:v>
                </c:pt>
                <c:pt idx="12">
                  <c:v>481.40759385357256</c:v>
                </c:pt>
                <c:pt idx="13">
                  <c:v>491.69690817309504</c:v>
                </c:pt>
                <c:pt idx="14">
                  <c:v>493.36042125085049</c:v>
                </c:pt>
                <c:pt idx="15">
                  <c:v>501.96294266108401</c:v>
                </c:pt>
                <c:pt idx="16">
                  <c:v>510.50300853565381</c:v>
                </c:pt>
                <c:pt idx="17">
                  <c:v>519.92606020242863</c:v>
                </c:pt>
                <c:pt idx="18">
                  <c:v>528.35652633435666</c:v>
                </c:pt>
                <c:pt idx="19">
                  <c:v>536.93897813927742</c:v>
                </c:pt>
                <c:pt idx="20">
                  <c:v>546.32455391584506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0F5-4F47-BD4C-32330F091128}"/>
            </c:ext>
          </c:extLst>
        </c:ser>
        <c:ser>
          <c:idx val="2"/>
          <c:order val="7"/>
          <c:tx>
            <c:strRef>
              <c:f>'Abb. 5.2-5.3'!$B$93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5.2-5.3'!$C$93:$W$93</c:f>
              <c:numCache>
                <c:formatCode>#,##0.0</c:formatCode>
                <c:ptCount val="21"/>
                <c:pt idx="0">
                  <c:v>324.95</c:v>
                </c:pt>
                <c:pt idx="1">
                  <c:v>351.23</c:v>
                </c:pt>
                <c:pt idx="2">
                  <c:v>376.13</c:v>
                </c:pt>
                <c:pt idx="3">
                  <c:v>341.95416666666699</c:v>
                </c:pt>
                <c:pt idx="4">
                  <c:v>353.12</c:v>
                </c:pt>
                <c:pt idx="5">
                  <c:v>365.12</c:v>
                </c:pt>
                <c:pt idx="6">
                  <c:v>427.32</c:v>
                </c:pt>
                <c:pt idx="7">
                  <c:v>712.18000000000006</c:v>
                </c:pt>
                <c:pt idx="8">
                  <c:v>527.58000000000004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F5-4F47-BD4C-32330F0911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748160"/>
        <c:axId val="108758528"/>
      </c:lineChart>
      <c:catAx>
        <c:axId val="10874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08758528"/>
        <c:crosses val="autoZero"/>
        <c:auto val="1"/>
        <c:lblAlgn val="ctr"/>
        <c:lblOffset val="100"/>
        <c:tickLblSkip val="5"/>
        <c:noMultiLvlLbl val="0"/>
      </c:catAx>
      <c:valAx>
        <c:axId val="108758528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08748160"/>
        <c:crosses val="autoZero"/>
        <c:crossBetween val="between"/>
        <c:majorUnit val="1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793662097456967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5.2-5.3'!$A$90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E188-464B-967D-EE3B7C76C018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-1.19061461257500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88-464B-967D-EE3B7C76C01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5.2-5.3'!$C$91:$W$91</c:f>
              <c:numCache>
                <c:formatCode>#,##0.0</c:formatCode>
                <c:ptCount val="21"/>
                <c:pt idx="0">
                  <c:v>129.27002204789866</c:v>
                </c:pt>
                <c:pt idx="1">
                  <c:v>148.2554417120414</c:v>
                </c:pt>
                <c:pt idx="2">
                  <c:v>140.62662881360546</c:v>
                </c:pt>
                <c:pt idx="3">
                  <c:v>142.08973025630908</c:v>
                </c:pt>
                <c:pt idx="4">
                  <c:v>142.95804516054642</c:v>
                </c:pt>
                <c:pt idx="5">
                  <c:v>141.47332810660362</c:v>
                </c:pt>
                <c:pt idx="6">
                  <c:v>209.69557858920152</c:v>
                </c:pt>
                <c:pt idx="7">
                  <c:v>248.31366484360646</c:v>
                </c:pt>
                <c:pt idx="8">
                  <c:v>278.77314021976997</c:v>
                </c:pt>
                <c:pt idx="9">
                  <c:v>264.44563016449524</c:v>
                </c:pt>
                <c:pt idx="10">
                  <c:v>216.5636441943924</c:v>
                </c:pt>
                <c:pt idx="11">
                  <c:v>208.46845139311498</c:v>
                </c:pt>
                <c:pt idx="12">
                  <c:v>210.4898968385354</c:v>
                </c:pt>
                <c:pt idx="13">
                  <c:v>212.04414440020096</c:v>
                </c:pt>
                <c:pt idx="14">
                  <c:v>214.40543404212269</c:v>
                </c:pt>
                <c:pt idx="15">
                  <c:v>216.03589859651055</c:v>
                </c:pt>
                <c:pt idx="16">
                  <c:v>217.45808953292732</c:v>
                </c:pt>
                <c:pt idx="17">
                  <c:v>218.79382636030763</c:v>
                </c:pt>
                <c:pt idx="18">
                  <c:v>220.55652571216552</c:v>
                </c:pt>
                <c:pt idx="19">
                  <c:v>221.68500447530923</c:v>
                </c:pt>
                <c:pt idx="20">
                  <c:v>223.28640862534274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88-464B-967D-EE3B7C76C018}"/>
            </c:ext>
          </c:extLst>
        </c:ser>
        <c:ser>
          <c:idx val="7"/>
          <c:order val="1"/>
          <c:tx>
            <c:strRef>
              <c:f>'Abb. 5.2-5.3'!$B$90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5.2-5.3'!$C$90:$W$90</c:f>
              <c:numCache>
                <c:formatCode>#,##0.0</c:formatCode>
                <c:ptCount val="21"/>
                <c:pt idx="0">
                  <c:v>129.27002204789866</c:v>
                </c:pt>
                <c:pt idx="1">
                  <c:v>148.2554417120414</c:v>
                </c:pt>
                <c:pt idx="2">
                  <c:v>140.62662881360546</c:v>
                </c:pt>
                <c:pt idx="3">
                  <c:v>142.08973025630908</c:v>
                </c:pt>
                <c:pt idx="4">
                  <c:v>142.95804516054642</c:v>
                </c:pt>
                <c:pt idx="5">
                  <c:v>141.47332810660362</c:v>
                </c:pt>
                <c:pt idx="6">
                  <c:v>209.69557858920152</c:v>
                </c:pt>
                <c:pt idx="7">
                  <c:v>248.31366484360646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88-464B-967D-EE3B7C76C018}"/>
            </c:ext>
          </c:extLst>
        </c:ser>
        <c:ser>
          <c:idx val="4"/>
          <c:order val="2"/>
          <c:tx>
            <c:strRef>
              <c:f>'Abb. 5.2-5.3'!$A$88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E188-464B-967D-EE3B7C76C018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E188-464B-967D-EE3B7C76C018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1.11600510131574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88-464B-967D-EE3B7C76C01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5.2-5.3'!$C$89:$W$89</c:f>
              <c:numCache>
                <c:formatCode>#,##0.0</c:formatCode>
                <c:ptCount val="21"/>
                <c:pt idx="0">
                  <c:v>129.1041767273808</c:v>
                </c:pt>
                <c:pt idx="1">
                  <c:v>148.22991362612299</c:v>
                </c:pt>
                <c:pt idx="2">
                  <c:v>140.4928743749951</c:v>
                </c:pt>
                <c:pt idx="3">
                  <c:v>141.78513672958638</c:v>
                </c:pt>
                <c:pt idx="4">
                  <c:v>142.86494405275604</c:v>
                </c:pt>
                <c:pt idx="5">
                  <c:v>141.46190787318594</c:v>
                </c:pt>
                <c:pt idx="6">
                  <c:v>209.20925760219004</c:v>
                </c:pt>
                <c:pt idx="7">
                  <c:v>248.36772665764536</c:v>
                </c:pt>
                <c:pt idx="8">
                  <c:v>276.19047619047615</c:v>
                </c:pt>
                <c:pt idx="9">
                  <c:v>236.75049724970603</c:v>
                </c:pt>
                <c:pt idx="10">
                  <c:v>196.21769699268418</c:v>
                </c:pt>
                <c:pt idx="11">
                  <c:v>189.10910951652153</c:v>
                </c:pt>
                <c:pt idx="12">
                  <c:v>189.91788477639275</c:v>
                </c:pt>
                <c:pt idx="13">
                  <c:v>191.90601134462156</c:v>
                </c:pt>
                <c:pt idx="14">
                  <c:v>194.46479764939048</c:v>
                </c:pt>
                <c:pt idx="15">
                  <c:v>196.70388984865971</c:v>
                </c:pt>
                <c:pt idx="16">
                  <c:v>198.84989148901903</c:v>
                </c:pt>
                <c:pt idx="17">
                  <c:v>200.87422826753098</c:v>
                </c:pt>
                <c:pt idx="18">
                  <c:v>203.55650214095419</c:v>
                </c:pt>
                <c:pt idx="19">
                  <c:v>205.67367886975234</c:v>
                </c:pt>
                <c:pt idx="20">
                  <c:v>208.26695457510706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88-464B-967D-EE3B7C76C018}"/>
            </c:ext>
          </c:extLst>
        </c:ser>
        <c:ser>
          <c:idx val="5"/>
          <c:order val="3"/>
          <c:tx>
            <c:strRef>
              <c:f>'Abb. 5.2-5.3'!$B$88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5.2-5.3'!$C$88:$W$88</c:f>
              <c:numCache>
                <c:formatCode>#,##0.0</c:formatCode>
                <c:ptCount val="21"/>
                <c:pt idx="0">
                  <c:v>129.1041767273808</c:v>
                </c:pt>
                <c:pt idx="1">
                  <c:v>148.22991362612299</c:v>
                </c:pt>
                <c:pt idx="2">
                  <c:v>140.4928743749951</c:v>
                </c:pt>
                <c:pt idx="3">
                  <c:v>141.78513672958638</c:v>
                </c:pt>
                <c:pt idx="4">
                  <c:v>142.86494405275604</c:v>
                </c:pt>
                <c:pt idx="5">
                  <c:v>141.46190787318594</c:v>
                </c:pt>
                <c:pt idx="6">
                  <c:v>209.20925760219004</c:v>
                </c:pt>
                <c:pt idx="7">
                  <c:v>248.36772665764536</c:v>
                </c:pt>
                <c:pt idx="8">
                  <c:v>276.19047619047615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188-464B-967D-EE3B7C76C018}"/>
            </c:ext>
          </c:extLst>
        </c:ser>
        <c:ser>
          <c:idx val="3"/>
          <c:order val="4"/>
          <c:tx>
            <c:strRef>
              <c:f>'Abb. 5.2-5.3'!$A$86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E188-464B-967D-EE3B7C76C018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E188-464B-967D-EE3B7C76C018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-5.3112097906873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88-464B-967D-EE3B7C76C01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5.2-5.3'!$C$87:$W$87</c:f>
              <c:numCache>
                <c:formatCode>#,##0.0</c:formatCode>
                <c:ptCount val="21"/>
                <c:pt idx="0">
                  <c:v>153.75338888888891</c:v>
                </c:pt>
                <c:pt idx="1">
                  <c:v>158.59725694444441</c:v>
                </c:pt>
                <c:pt idx="2">
                  <c:v>166.13289393939397</c:v>
                </c:pt>
                <c:pt idx="3">
                  <c:v>154.25701388888888</c:v>
                </c:pt>
                <c:pt idx="4">
                  <c:v>176.87274074074077</c:v>
                </c:pt>
                <c:pt idx="5">
                  <c:v>166.57459090909089</c:v>
                </c:pt>
                <c:pt idx="6">
                  <c:v>230.13018336240907</c:v>
                </c:pt>
                <c:pt idx="7">
                  <c:v>272.70776387009465</c:v>
                </c:pt>
                <c:pt idx="8">
                  <c:v>302.70476190476194</c:v>
                </c:pt>
                <c:pt idx="9">
                  <c:v>259.00504399117841</c:v>
                </c:pt>
                <c:pt idx="10">
                  <c:v>214.29214611444317</c:v>
                </c:pt>
                <c:pt idx="11">
                  <c:v>206.33429662890691</c:v>
                </c:pt>
                <c:pt idx="12">
                  <c:v>206.54673240007463</c:v>
                </c:pt>
                <c:pt idx="13">
                  <c:v>208.36753914538761</c:v>
                </c:pt>
                <c:pt idx="14">
                  <c:v>210.83021583549359</c:v>
                </c:pt>
                <c:pt idx="15">
                  <c:v>212.90109383105965</c:v>
                </c:pt>
                <c:pt idx="16">
                  <c:v>214.85980329767466</c:v>
                </c:pt>
                <c:pt idx="17">
                  <c:v>217.06642032568953</c:v>
                </c:pt>
                <c:pt idx="18">
                  <c:v>219.97630233315195</c:v>
                </c:pt>
                <c:pt idx="19">
                  <c:v>222.27420283249324</c:v>
                </c:pt>
                <c:pt idx="20">
                  <c:v>225.08855222691093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188-464B-967D-EE3B7C76C018}"/>
            </c:ext>
          </c:extLst>
        </c:ser>
        <c:ser>
          <c:idx val="1"/>
          <c:order val="5"/>
          <c:tx>
            <c:strRef>
              <c:f>'Abb. 5.2-5.3'!$B$86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5.2-5.3'!$C$86:$W$86</c:f>
              <c:numCache>
                <c:formatCode>#,##0.0</c:formatCode>
                <c:ptCount val="21"/>
                <c:pt idx="0">
                  <c:v>153.75338888888891</c:v>
                </c:pt>
                <c:pt idx="1">
                  <c:v>158.59725694444441</c:v>
                </c:pt>
                <c:pt idx="2">
                  <c:v>166.13289393939397</c:v>
                </c:pt>
                <c:pt idx="3">
                  <c:v>154.25701388888888</c:v>
                </c:pt>
                <c:pt idx="4">
                  <c:v>176.87274074074077</c:v>
                </c:pt>
                <c:pt idx="5">
                  <c:v>166.57459090909089</c:v>
                </c:pt>
                <c:pt idx="6">
                  <c:v>230.13018336240907</c:v>
                </c:pt>
                <c:pt idx="7">
                  <c:v>272.70776387009465</c:v>
                </c:pt>
                <c:pt idx="8">
                  <c:v>302.70476190476194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188-464B-967D-EE3B7C76C018}"/>
            </c:ext>
          </c:extLst>
        </c:ser>
        <c:ser>
          <c:idx val="0"/>
          <c:order val="6"/>
          <c:tx>
            <c:strRef>
              <c:f>'Abb. 5.2-5.3'!$A$84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E188-464B-967D-EE3B7C76C018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E188-464B-967D-EE3B7C76C018}"/>
              </c:ext>
            </c:extLst>
          </c:dPt>
          <c:dLbls>
            <c:dLbl>
              <c:idx val="20"/>
              <c:layout>
                <c:manualLayout>
                  <c:x val="0"/>
                  <c:y val="2.3688262465948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88-464B-967D-EE3B7C76C01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5.2-5.3'!$C$85:$W$85</c:f>
              <c:numCache>
                <c:formatCode>#,##0.0</c:formatCode>
                <c:ptCount val="21"/>
                <c:pt idx="0">
                  <c:v>159</c:v>
                </c:pt>
                <c:pt idx="1">
                  <c:v>157</c:v>
                </c:pt>
                <c:pt idx="2">
                  <c:v>152</c:v>
                </c:pt>
                <c:pt idx="3">
                  <c:v>157</c:v>
                </c:pt>
                <c:pt idx="4">
                  <c:v>165.03999999999996</c:v>
                </c:pt>
                <c:pt idx="5">
                  <c:v>165.2</c:v>
                </c:pt>
                <c:pt idx="6">
                  <c:v>168.210747564716</c:v>
                </c:pt>
                <c:pt idx="7">
                  <c:v>226.02058598748701</c:v>
                </c:pt>
                <c:pt idx="8">
                  <c:v>309.20007676502701</c:v>
                </c:pt>
                <c:pt idx="9">
                  <c:v>232.36862636189639</c:v>
                </c:pt>
                <c:pt idx="10">
                  <c:v>190.49738452966395</c:v>
                </c:pt>
                <c:pt idx="11">
                  <c:v>189.01255575269616</c:v>
                </c:pt>
                <c:pt idx="12">
                  <c:v>189.23107302406606</c:v>
                </c:pt>
                <c:pt idx="13">
                  <c:v>189.8965004217516</c:v>
                </c:pt>
                <c:pt idx="14">
                  <c:v>190.28571880729322</c:v>
                </c:pt>
                <c:pt idx="15">
                  <c:v>190.71555440884691</c:v>
                </c:pt>
                <c:pt idx="16">
                  <c:v>191.54999715813597</c:v>
                </c:pt>
                <c:pt idx="17">
                  <c:v>192.18993288986206</c:v>
                </c:pt>
                <c:pt idx="18">
                  <c:v>193.12566455578192</c:v>
                </c:pt>
                <c:pt idx="19">
                  <c:v>193.45485863837212</c:v>
                </c:pt>
                <c:pt idx="20">
                  <c:v>194.60898688785366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188-464B-967D-EE3B7C76C018}"/>
            </c:ext>
          </c:extLst>
        </c:ser>
        <c:ser>
          <c:idx val="2"/>
          <c:order val="7"/>
          <c:tx>
            <c:strRef>
              <c:f>'Abb. 5.2-5.3'!$B$84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5.2-5.3'!$C$84:$W$84</c:f>
              <c:numCache>
                <c:formatCode>#,##0.0</c:formatCode>
                <c:ptCount val="21"/>
                <c:pt idx="0">
                  <c:v>159</c:v>
                </c:pt>
                <c:pt idx="1">
                  <c:v>157</c:v>
                </c:pt>
                <c:pt idx="2">
                  <c:v>152</c:v>
                </c:pt>
                <c:pt idx="3">
                  <c:v>157</c:v>
                </c:pt>
                <c:pt idx="4">
                  <c:v>165.03999999999996</c:v>
                </c:pt>
                <c:pt idx="5">
                  <c:v>165.2</c:v>
                </c:pt>
                <c:pt idx="6">
                  <c:v>168.210747564716</c:v>
                </c:pt>
                <c:pt idx="7">
                  <c:v>226.02058598748701</c:v>
                </c:pt>
                <c:pt idx="8">
                  <c:v>309.20007676502701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88-464B-967D-EE3B7C76C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29536"/>
        <c:axId val="108531712"/>
      </c:lineChart>
      <c:catAx>
        <c:axId val="10852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08531712"/>
        <c:crosses val="autoZero"/>
        <c:auto val="1"/>
        <c:lblAlgn val="ctr"/>
        <c:lblOffset val="100"/>
        <c:tickLblSkip val="5"/>
        <c:noMultiLvlLbl val="0"/>
      </c:catAx>
      <c:valAx>
        <c:axId val="108531712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08529536"/>
        <c:crosses val="autoZero"/>
        <c:crossBetween val="between"/>
        <c:majorUnit val="5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7433911162331059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5.2-5.3'!$A$108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482-4486-A9C1-7BC6C725C64A}"/>
              </c:ext>
            </c:extLst>
          </c:dPt>
          <c:dLbls>
            <c:dLbl>
              <c:idx val="20"/>
              <c:layout>
                <c:manualLayout>
                  <c:x val="0"/>
                  <c:y val="-4.66129856560402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82-4486-A9C1-7BC6C725C64A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5.2-5.3'!$C$109:$W$109</c:f>
              <c:numCache>
                <c:formatCode>#,##0.0</c:formatCode>
                <c:ptCount val="21"/>
                <c:pt idx="0">
                  <c:v>589.38960026200004</c:v>
                </c:pt>
                <c:pt idx="1">
                  <c:v>719.23454560385107</c:v>
                </c:pt>
                <c:pt idx="2">
                  <c:v>786.88007086669018</c:v>
                </c:pt>
                <c:pt idx="3">
                  <c:v>747.11344929058089</c:v>
                </c:pt>
                <c:pt idx="4">
                  <c:v>711.28904025270162</c:v>
                </c:pt>
                <c:pt idx="5">
                  <c:v>785.18982982470925</c:v>
                </c:pt>
                <c:pt idx="6">
                  <c:v>1143.4113544156721</c:v>
                </c:pt>
                <c:pt idx="7">
                  <c:v>1465.058618183195</c:v>
                </c:pt>
                <c:pt idx="8">
                  <c:v>1205.8003682440865</c:v>
                </c:pt>
                <c:pt idx="9">
                  <c:v>1215.4330592613931</c:v>
                </c:pt>
                <c:pt idx="10">
                  <c:v>1211.6912693440581</c:v>
                </c:pt>
                <c:pt idx="11">
                  <c:v>1229.0018835484518</c:v>
                </c:pt>
                <c:pt idx="12">
                  <c:v>1261.2833994187688</c:v>
                </c:pt>
                <c:pt idx="13">
                  <c:v>1282.569543061843</c:v>
                </c:pt>
                <c:pt idx="14">
                  <c:v>1297.0267401345611</c:v>
                </c:pt>
                <c:pt idx="15">
                  <c:v>1316.5027649725014</c:v>
                </c:pt>
                <c:pt idx="16">
                  <c:v>1336.1558777904809</c:v>
                </c:pt>
                <c:pt idx="17">
                  <c:v>1358.4844600260756</c:v>
                </c:pt>
                <c:pt idx="18">
                  <c:v>1379.8755775692678</c:v>
                </c:pt>
                <c:pt idx="19">
                  <c:v>1407.8449535642426</c:v>
                </c:pt>
                <c:pt idx="20">
                  <c:v>1437.0920491140089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82-4486-A9C1-7BC6C725C64A}"/>
            </c:ext>
          </c:extLst>
        </c:ser>
        <c:ser>
          <c:idx val="7"/>
          <c:order val="1"/>
          <c:tx>
            <c:strRef>
              <c:f>'Abb. 5.2-5.3'!$B$108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5.2-5.3'!$C$108:$W$108</c:f>
              <c:numCache>
                <c:formatCode>#,##0.0</c:formatCode>
                <c:ptCount val="21"/>
                <c:pt idx="0">
                  <c:v>589.38960026200004</c:v>
                </c:pt>
                <c:pt idx="1">
                  <c:v>719.23454560385107</c:v>
                </c:pt>
                <c:pt idx="2">
                  <c:v>786.88007086669018</c:v>
                </c:pt>
                <c:pt idx="3">
                  <c:v>747.11344929058089</c:v>
                </c:pt>
                <c:pt idx="4">
                  <c:v>711.28904025270162</c:v>
                </c:pt>
                <c:pt idx="5">
                  <c:v>785.18982982470925</c:v>
                </c:pt>
                <c:pt idx="6">
                  <c:v>1143.4113544156721</c:v>
                </c:pt>
                <c:pt idx="7">
                  <c:v>1465.058618183195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82-4486-A9C1-7BC6C725C64A}"/>
            </c:ext>
          </c:extLst>
        </c:ser>
        <c:ser>
          <c:idx val="4"/>
          <c:order val="2"/>
          <c:tx>
            <c:strRef>
              <c:f>'Abb. 5.2-5.3'!$A$106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482-4486-A9C1-7BC6C725C64A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5482-4486-A9C1-7BC6C725C64A}"/>
              </c:ext>
            </c:extLst>
          </c:dPt>
          <c:dLbls>
            <c:dLbl>
              <c:idx val="20"/>
              <c:layout>
                <c:manualLayout>
                  <c:x val="0"/>
                  <c:y val="-1.7766196849461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82-4486-A9C1-7BC6C725C64A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5.2-5.3'!$C$107:$W$107</c:f>
              <c:numCache>
                <c:formatCode>#,##0.0</c:formatCode>
                <c:ptCount val="21"/>
                <c:pt idx="0">
                  <c:v>589.38960026200004</c:v>
                </c:pt>
                <c:pt idx="1">
                  <c:v>719.23454560385107</c:v>
                </c:pt>
                <c:pt idx="2">
                  <c:v>786.88007086669018</c:v>
                </c:pt>
                <c:pt idx="3">
                  <c:v>747.11344929058089</c:v>
                </c:pt>
                <c:pt idx="4">
                  <c:v>711.28904025270162</c:v>
                </c:pt>
                <c:pt idx="5">
                  <c:v>785.18982982470925</c:v>
                </c:pt>
                <c:pt idx="6">
                  <c:v>1143.4113544156721</c:v>
                </c:pt>
                <c:pt idx="7">
                  <c:v>1563.7686062246273</c:v>
                </c:pt>
                <c:pt idx="8">
                  <c:v>1287.0425372962209</c:v>
                </c:pt>
                <c:pt idx="9">
                  <c:v>1297.3207379379878</c:v>
                </c:pt>
                <c:pt idx="10">
                  <c:v>1114.4045834681399</c:v>
                </c:pt>
                <c:pt idx="11">
                  <c:v>1139.178638299604</c:v>
                </c:pt>
                <c:pt idx="12">
                  <c:v>1162.0025683531269</c:v>
                </c:pt>
                <c:pt idx="13">
                  <c:v>1188.3268975916151</c:v>
                </c:pt>
                <c:pt idx="14">
                  <c:v>1210.1919232253342</c:v>
                </c:pt>
                <c:pt idx="15">
                  <c:v>1233.0863033828109</c:v>
                </c:pt>
                <c:pt idx="16">
                  <c:v>1258.9753546760737</c:v>
                </c:pt>
                <c:pt idx="17">
                  <c:v>1288.3658832782094</c:v>
                </c:pt>
                <c:pt idx="18">
                  <c:v>1318.8170162605168</c:v>
                </c:pt>
                <c:pt idx="19">
                  <c:v>1350.6213342568869</c:v>
                </c:pt>
                <c:pt idx="20">
                  <c:v>1382.0338624554984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482-4486-A9C1-7BC6C725C64A}"/>
            </c:ext>
          </c:extLst>
        </c:ser>
        <c:ser>
          <c:idx val="5"/>
          <c:order val="3"/>
          <c:tx>
            <c:strRef>
              <c:f>'Abb. 5.2-5.3'!$B$106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5.2-5.3'!$C$106:$W$106</c:f>
              <c:numCache>
                <c:formatCode>#,##0.0</c:formatCode>
                <c:ptCount val="21"/>
                <c:pt idx="0">
                  <c:v>589.38960026200004</c:v>
                </c:pt>
                <c:pt idx="1">
                  <c:v>719.23454560385107</c:v>
                </c:pt>
                <c:pt idx="2">
                  <c:v>786.88007086669018</c:v>
                </c:pt>
                <c:pt idx="3">
                  <c:v>747.11344929058089</c:v>
                </c:pt>
                <c:pt idx="4">
                  <c:v>711.28904025270162</c:v>
                </c:pt>
                <c:pt idx="5">
                  <c:v>785.18982982470925</c:v>
                </c:pt>
                <c:pt idx="6">
                  <c:v>1143.4113544156721</c:v>
                </c:pt>
                <c:pt idx="7">
                  <c:v>1563.7686062246273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482-4486-A9C1-7BC6C725C64A}"/>
            </c:ext>
          </c:extLst>
        </c:ser>
        <c:ser>
          <c:idx val="3"/>
          <c:order val="4"/>
          <c:tx>
            <c:strRef>
              <c:f>'Abb. 5.2-5.3'!$A$104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5482-4486-A9C1-7BC6C725C64A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5482-4486-A9C1-7BC6C725C64A}"/>
              </c:ext>
            </c:extLst>
          </c:dPt>
          <c:dLbls>
            <c:dLbl>
              <c:idx val="20"/>
              <c:layout>
                <c:manualLayout>
                  <c:x val="0"/>
                  <c:y val="3.5345621524451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82-4486-A9C1-7BC6C725C64A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5.2-5.3'!$C$105:$W$105</c:f>
              <c:numCache>
                <c:formatCode>#,##0.0</c:formatCode>
                <c:ptCount val="21"/>
                <c:pt idx="0">
                  <c:v>623.59077807706694</c:v>
                </c:pt>
                <c:pt idx="1">
                  <c:v>748.28509363996443</c:v>
                </c:pt>
                <c:pt idx="2">
                  <c:v>809.08961913981011</c:v>
                </c:pt>
                <c:pt idx="3">
                  <c:v>743.93517288114253</c:v>
                </c:pt>
                <c:pt idx="4">
                  <c:v>626.48037331137175</c:v>
                </c:pt>
                <c:pt idx="5">
                  <c:v>752.78179167880774</c:v>
                </c:pt>
                <c:pt idx="6">
                  <c:v>1181.420175618824</c:v>
                </c:pt>
                <c:pt idx="7">
                  <c:v>1510.2488336317849</c:v>
                </c:pt>
                <c:pt idx="8">
                  <c:v>1242.9936776124923</c:v>
                </c:pt>
                <c:pt idx="9">
                  <c:v>1252.9201082041243</c:v>
                </c:pt>
                <c:pt idx="10">
                  <c:v>1076.264234796203</c:v>
                </c:pt>
                <c:pt idx="11">
                  <c:v>1100.1904008955973</c:v>
                </c:pt>
                <c:pt idx="12">
                  <c:v>1122.2331849782411</c:v>
                </c:pt>
                <c:pt idx="13">
                  <c:v>1147.6565675492395</c:v>
                </c:pt>
                <c:pt idx="14">
                  <c:v>1168.7732655883292</c:v>
                </c:pt>
                <c:pt idx="15">
                  <c:v>1190.8840886294877</c:v>
                </c:pt>
                <c:pt idx="16">
                  <c:v>1215.8870905850515</c:v>
                </c:pt>
                <c:pt idx="17">
                  <c:v>1244.2717322542301</c:v>
                </c:pt>
                <c:pt idx="18">
                  <c:v>1273.6806792597117</c:v>
                </c:pt>
                <c:pt idx="19">
                  <c:v>1304.3964987021011</c:v>
                </c:pt>
                <c:pt idx="20">
                  <c:v>1334.7339373004586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482-4486-A9C1-7BC6C725C64A}"/>
            </c:ext>
          </c:extLst>
        </c:ser>
        <c:ser>
          <c:idx val="1"/>
          <c:order val="5"/>
          <c:tx>
            <c:strRef>
              <c:f>'Abb. 5.2-5.3'!$B$104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5.2-5.3'!$C$104:$W$104</c:f>
              <c:numCache>
                <c:formatCode>#,##0.0</c:formatCode>
                <c:ptCount val="21"/>
                <c:pt idx="0">
                  <c:v>623.59077807706694</c:v>
                </c:pt>
                <c:pt idx="1">
                  <c:v>748.28509363996443</c:v>
                </c:pt>
                <c:pt idx="2">
                  <c:v>809.08961913981011</c:v>
                </c:pt>
                <c:pt idx="3">
                  <c:v>743.93517288114253</c:v>
                </c:pt>
                <c:pt idx="4">
                  <c:v>626.48037331137175</c:v>
                </c:pt>
                <c:pt idx="5">
                  <c:v>752.78179167880774</c:v>
                </c:pt>
                <c:pt idx="6">
                  <c:v>1181.420175618824</c:v>
                </c:pt>
                <c:pt idx="7">
                  <c:v>1510.2488336317849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482-4486-A9C1-7BC6C725C64A}"/>
            </c:ext>
          </c:extLst>
        </c:ser>
        <c:ser>
          <c:idx val="0"/>
          <c:order val="6"/>
          <c:tx>
            <c:strRef>
              <c:f>'Abb. 5.2-5.3'!$A$102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5482-4486-A9C1-7BC6C725C64A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5482-4486-A9C1-7BC6C725C64A}"/>
              </c:ext>
            </c:extLst>
          </c:dPt>
          <c:dLbls>
            <c:dLbl>
              <c:idx val="20"/>
              <c:layout>
                <c:manualLayout>
                  <c:x val="0"/>
                  <c:y val="6.54413542479891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482-4486-A9C1-7BC6C725C64A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5.2-5.3'!$C$103:$W$103</c:f>
              <c:numCache>
                <c:formatCode>#,##0.0</c:formatCode>
                <c:ptCount val="21"/>
                <c:pt idx="0">
                  <c:v>671.75</c:v>
                </c:pt>
                <c:pt idx="1">
                  <c:v>716.16</c:v>
                </c:pt>
                <c:pt idx="2">
                  <c:v>797.5</c:v>
                </c:pt>
                <c:pt idx="3">
                  <c:v>725.80000000000018</c:v>
                </c:pt>
                <c:pt idx="4">
                  <c:v>731.03</c:v>
                </c:pt>
                <c:pt idx="5">
                  <c:v>784.09999999999991</c:v>
                </c:pt>
                <c:pt idx="6">
                  <c:v>958.56</c:v>
                </c:pt>
                <c:pt idx="7">
                  <c:v>1643.7799999999997</c:v>
                </c:pt>
                <c:pt idx="8">
                  <c:v>1261.8857629707684</c:v>
                </c:pt>
                <c:pt idx="9">
                  <c:v>1271.9630639790548</c:v>
                </c:pt>
                <c:pt idx="10">
                  <c:v>1092.6222229002815</c:v>
                </c:pt>
                <c:pt idx="11">
                  <c:v>1116.9120394191325</c:v>
                </c:pt>
                <c:pt idx="12">
                  <c:v>1139.2898486639499</c:v>
                </c:pt>
                <c:pt idx="13">
                  <c:v>1165.0996376361061</c:v>
                </c:pt>
                <c:pt idx="14">
                  <c:v>1186.5372853863844</c:v>
                </c:pt>
                <c:pt idx="15">
                  <c:v>1208.9841677042382</c:v>
                </c:pt>
                <c:pt idx="16">
                  <c:v>1234.3671867553555</c:v>
                </c:pt>
                <c:pt idx="17">
                  <c:v>1263.1832425845066</c:v>
                </c:pt>
                <c:pt idx="18">
                  <c:v>1293.0391720221046</c:v>
                </c:pt>
                <c:pt idx="19">
                  <c:v>1325.3815691404177</c:v>
                </c:pt>
                <c:pt idx="20">
                  <c:v>1356.9051416205002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482-4486-A9C1-7BC6C725C64A}"/>
            </c:ext>
          </c:extLst>
        </c:ser>
        <c:ser>
          <c:idx val="2"/>
          <c:order val="7"/>
          <c:tx>
            <c:strRef>
              <c:f>'Abb. 5.2-5.3'!$B$102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5.2-5.3'!$C$102:$W$102</c:f>
              <c:numCache>
                <c:formatCode>#,##0.0</c:formatCode>
                <c:ptCount val="21"/>
                <c:pt idx="0">
                  <c:v>671.75</c:v>
                </c:pt>
                <c:pt idx="1">
                  <c:v>716.16</c:v>
                </c:pt>
                <c:pt idx="2">
                  <c:v>797.5</c:v>
                </c:pt>
                <c:pt idx="3">
                  <c:v>725.80000000000018</c:v>
                </c:pt>
                <c:pt idx="4">
                  <c:v>731.03</c:v>
                </c:pt>
                <c:pt idx="5">
                  <c:v>784.09999999999991</c:v>
                </c:pt>
                <c:pt idx="6">
                  <c:v>958.56</c:v>
                </c:pt>
                <c:pt idx="7">
                  <c:v>1643.7799999999997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82-4486-A9C1-7BC6C725C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929216"/>
        <c:axId val="135964160"/>
      </c:lineChart>
      <c:catAx>
        <c:axId val="135929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35964160"/>
        <c:crosses val="autoZero"/>
        <c:auto val="1"/>
        <c:lblAlgn val="ctr"/>
        <c:lblOffset val="100"/>
        <c:tickLblSkip val="5"/>
        <c:noMultiLvlLbl val="0"/>
      </c:catAx>
      <c:valAx>
        <c:axId val="135964160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35929216"/>
        <c:crosses val="autoZero"/>
        <c:crossBetween val="between"/>
        <c:majorUnit val="2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7542112520918238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5.2-5.3'!$A$144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B81-4994-9DDD-49B9B28BD273}"/>
              </c:ext>
            </c:extLst>
          </c:dPt>
          <c:dLbls>
            <c:dLbl>
              <c:idx val="20"/>
              <c:layout>
                <c:manualLayout>
                  <c:x val="0"/>
                  <c:y val="-5.3298590548383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81-4994-9DDD-49B9B28BD273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5.2-5.3'!$C$145:$W$145</c:f>
              <c:numCache>
                <c:formatCode>#,##0.0</c:formatCode>
                <c:ptCount val="21"/>
                <c:pt idx="0">
                  <c:v>342.34275783081716</c:v>
                </c:pt>
                <c:pt idx="1">
                  <c:v>266.66747057851916</c:v>
                </c:pt>
                <c:pt idx="2">
                  <c:v>258.9241945863435</c:v>
                </c:pt>
                <c:pt idx="3">
                  <c:v>345.76065999282275</c:v>
                </c:pt>
                <c:pt idx="4">
                  <c:v>303.64469399573977</c:v>
                </c:pt>
                <c:pt idx="5">
                  <c:v>365.51364046103629</c:v>
                </c:pt>
                <c:pt idx="6">
                  <c:v>343.68602140718656</c:v>
                </c:pt>
                <c:pt idx="7">
                  <c:v>419.14140121523997</c:v>
                </c:pt>
                <c:pt idx="8">
                  <c:v>556.67453912230371</c:v>
                </c:pt>
                <c:pt idx="9">
                  <c:v>469.11054269835432</c:v>
                </c:pt>
                <c:pt idx="10">
                  <c:v>474.11846779510637</c:v>
                </c:pt>
                <c:pt idx="11">
                  <c:v>475.90502919809444</c:v>
                </c:pt>
                <c:pt idx="12">
                  <c:v>481.53815813607065</c:v>
                </c:pt>
                <c:pt idx="13">
                  <c:v>486.52503861241854</c:v>
                </c:pt>
                <c:pt idx="14">
                  <c:v>490.91651768723693</c:v>
                </c:pt>
                <c:pt idx="15">
                  <c:v>496.96307777874767</c:v>
                </c:pt>
                <c:pt idx="16">
                  <c:v>501.67235383128047</c:v>
                </c:pt>
                <c:pt idx="17">
                  <c:v>508.17268451797759</c:v>
                </c:pt>
                <c:pt idx="18">
                  <c:v>514.2500423716898</c:v>
                </c:pt>
                <c:pt idx="19">
                  <c:v>519.29558241164409</c:v>
                </c:pt>
                <c:pt idx="20">
                  <c:v>524.49445394855331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81-4994-9DDD-49B9B28BD273}"/>
            </c:ext>
          </c:extLst>
        </c:ser>
        <c:ser>
          <c:idx val="7"/>
          <c:order val="1"/>
          <c:tx>
            <c:strRef>
              <c:f>'Abb. 5.2-5.3'!$B$144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5.2-5.3'!$C$144:$W$144</c:f>
              <c:numCache>
                <c:formatCode>#,##0.0</c:formatCode>
                <c:ptCount val="21"/>
                <c:pt idx="0">
                  <c:v>342.34275783081716</c:v>
                </c:pt>
                <c:pt idx="1">
                  <c:v>266.66747057851916</c:v>
                </c:pt>
                <c:pt idx="2">
                  <c:v>258.9241945863435</c:v>
                </c:pt>
                <c:pt idx="3">
                  <c:v>345.76065999282275</c:v>
                </c:pt>
                <c:pt idx="4">
                  <c:v>303.64469399573977</c:v>
                </c:pt>
                <c:pt idx="5">
                  <c:v>365.51364046103629</c:v>
                </c:pt>
                <c:pt idx="6">
                  <c:v>343.68602140718656</c:v>
                </c:pt>
                <c:pt idx="7">
                  <c:v>419.14140121523997</c:v>
                </c:pt>
                <c:pt idx="8">
                  <c:v>556.67453912230371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81-4994-9DDD-49B9B28BD273}"/>
            </c:ext>
          </c:extLst>
        </c:ser>
        <c:ser>
          <c:idx val="4"/>
          <c:order val="2"/>
          <c:tx>
            <c:strRef>
              <c:f>'Abb. 5.2-5.3'!$A$142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0B81-4994-9DDD-49B9B28BD273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B81-4994-9DDD-49B9B28BD273}"/>
              </c:ext>
            </c:extLst>
          </c:dPt>
          <c:dLbls>
            <c:dLbl>
              <c:idx val="20"/>
              <c:layout>
                <c:manualLayout>
                  <c:x val="4.4951169579880001E-3"/>
                  <c:y val="-2.9610328082435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81-4994-9DDD-49B9B28BD273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5.2-5.3'!$C$143:$W$143</c:f>
              <c:numCache>
                <c:formatCode>#,##0.0</c:formatCode>
                <c:ptCount val="21"/>
                <c:pt idx="0">
                  <c:v>342.34275801150119</c:v>
                </c:pt>
                <c:pt idx="1">
                  <c:v>266.61426091735495</c:v>
                </c:pt>
                <c:pt idx="2">
                  <c:v>258.63735891358755</c:v>
                </c:pt>
                <c:pt idx="3">
                  <c:v>344.92714086376617</c:v>
                </c:pt>
                <c:pt idx="4">
                  <c:v>303.41862327471677</c:v>
                </c:pt>
                <c:pt idx="5">
                  <c:v>365.48092599178563</c:v>
                </c:pt>
                <c:pt idx="6">
                  <c:v>342.79602424289271</c:v>
                </c:pt>
                <c:pt idx="7">
                  <c:v>419.24151133913131</c:v>
                </c:pt>
                <c:pt idx="8">
                  <c:v>551.13100163518379</c:v>
                </c:pt>
                <c:pt idx="9">
                  <c:v>392.84130844781316</c:v>
                </c:pt>
                <c:pt idx="10">
                  <c:v>418.20400077552256</c:v>
                </c:pt>
                <c:pt idx="11">
                  <c:v>443.82208586815477</c:v>
                </c:pt>
                <c:pt idx="12">
                  <c:v>445.83241289675021</c:v>
                </c:pt>
                <c:pt idx="13">
                  <c:v>451.53893149222466</c:v>
                </c:pt>
                <c:pt idx="14">
                  <c:v>458.10173207320054</c:v>
                </c:pt>
                <c:pt idx="15">
                  <c:v>464.92690485145329</c:v>
                </c:pt>
                <c:pt idx="16">
                  <c:v>471.55263118288747</c:v>
                </c:pt>
                <c:pt idx="17">
                  <c:v>479.38293092623229</c:v>
                </c:pt>
                <c:pt idx="18">
                  <c:v>487.12188620982499</c:v>
                </c:pt>
                <c:pt idx="19">
                  <c:v>494.78914738578601</c:v>
                </c:pt>
                <c:pt idx="20">
                  <c:v>502.80989456596433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B81-4994-9DDD-49B9B28BD273}"/>
            </c:ext>
          </c:extLst>
        </c:ser>
        <c:ser>
          <c:idx val="5"/>
          <c:order val="3"/>
          <c:tx>
            <c:strRef>
              <c:f>'Abb. 5.2-5.3'!$B$142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5.2-5.3'!$C$142:$W$142</c:f>
              <c:numCache>
                <c:formatCode>#,##0.0</c:formatCode>
                <c:ptCount val="21"/>
                <c:pt idx="0">
                  <c:v>342.34275801150119</c:v>
                </c:pt>
                <c:pt idx="1">
                  <c:v>266.61426091735495</c:v>
                </c:pt>
                <c:pt idx="2">
                  <c:v>258.63735891358755</c:v>
                </c:pt>
                <c:pt idx="3">
                  <c:v>344.92714086376617</c:v>
                </c:pt>
                <c:pt idx="4">
                  <c:v>303.41862327471677</c:v>
                </c:pt>
                <c:pt idx="5">
                  <c:v>365.48092599178563</c:v>
                </c:pt>
                <c:pt idx="6">
                  <c:v>342.79602424289271</c:v>
                </c:pt>
                <c:pt idx="7">
                  <c:v>419.24151133913131</c:v>
                </c:pt>
                <c:pt idx="8">
                  <c:v>551.13100163518379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B81-4994-9DDD-49B9B28BD273}"/>
            </c:ext>
          </c:extLst>
        </c:ser>
        <c:ser>
          <c:idx val="3"/>
          <c:order val="4"/>
          <c:tx>
            <c:strRef>
              <c:f>'Abb. 5.2-5.3'!$A$140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0B81-4994-9DDD-49B9B28BD273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B81-4994-9DDD-49B9B28BD273}"/>
              </c:ext>
            </c:extLst>
          </c:dPt>
          <c:dLbls>
            <c:dLbl>
              <c:idx val="20"/>
              <c:layout>
                <c:manualLayout>
                  <c:x val="0"/>
                  <c:y val="2.3688262465948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81-4994-9DDD-49B9B28BD273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5.2-5.3'!$C$141:$W$141</c:f>
              <c:numCache>
                <c:formatCode>#,##0.0</c:formatCode>
                <c:ptCount val="21"/>
                <c:pt idx="0">
                  <c:v>362.54142826187842</c:v>
                </c:pt>
                <c:pt idx="1">
                  <c:v>292.07416392345283</c:v>
                </c:pt>
                <c:pt idx="2">
                  <c:v>281.72726172676357</c:v>
                </c:pt>
                <c:pt idx="3">
                  <c:v>349.58615529364323</c:v>
                </c:pt>
                <c:pt idx="4">
                  <c:v>319.8970953484897</c:v>
                </c:pt>
                <c:pt idx="5">
                  <c:v>342.26398799678446</c:v>
                </c:pt>
                <c:pt idx="6">
                  <c:v>321.14267099774412</c:v>
                </c:pt>
                <c:pt idx="7">
                  <c:v>391.22872450197542</c:v>
                </c:pt>
                <c:pt idx="8">
                  <c:v>581.70536925697695</c:v>
                </c:pt>
                <c:pt idx="9">
                  <c:v>396.94401708077146</c:v>
                </c:pt>
                <c:pt idx="10">
                  <c:v>403.65322827051227</c:v>
                </c:pt>
                <c:pt idx="11">
                  <c:v>415.02252201854822</c:v>
                </c:pt>
                <c:pt idx="12">
                  <c:v>428.07668256483561</c:v>
                </c:pt>
                <c:pt idx="13">
                  <c:v>435.87332045271506</c:v>
                </c:pt>
                <c:pt idx="14">
                  <c:v>443.38627788222982</c:v>
                </c:pt>
                <c:pt idx="15">
                  <c:v>451.3740380264137</c:v>
                </c:pt>
                <c:pt idx="16">
                  <c:v>458.71681248299188</c:v>
                </c:pt>
                <c:pt idx="17">
                  <c:v>467.78280565223287</c:v>
                </c:pt>
                <c:pt idx="18">
                  <c:v>476.67898737000496</c:v>
                </c:pt>
                <c:pt idx="19">
                  <c:v>485.48486661174354</c:v>
                </c:pt>
                <c:pt idx="20">
                  <c:v>494.32305272734601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B81-4994-9DDD-49B9B28BD273}"/>
            </c:ext>
          </c:extLst>
        </c:ser>
        <c:ser>
          <c:idx val="1"/>
          <c:order val="5"/>
          <c:tx>
            <c:strRef>
              <c:f>'Abb. 5.2-5.3'!$B$140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5.2-5.3'!$C$140:$W$140</c:f>
              <c:numCache>
                <c:formatCode>#,##0.0</c:formatCode>
                <c:ptCount val="21"/>
                <c:pt idx="0">
                  <c:v>362.54142826187842</c:v>
                </c:pt>
                <c:pt idx="1">
                  <c:v>292.07416392345283</c:v>
                </c:pt>
                <c:pt idx="2">
                  <c:v>281.72726172676357</c:v>
                </c:pt>
                <c:pt idx="3">
                  <c:v>349.58615529364323</c:v>
                </c:pt>
                <c:pt idx="4">
                  <c:v>319.8970953484897</c:v>
                </c:pt>
                <c:pt idx="5">
                  <c:v>342.26398799678446</c:v>
                </c:pt>
                <c:pt idx="6">
                  <c:v>321.14267099774412</c:v>
                </c:pt>
                <c:pt idx="7">
                  <c:v>391.22872450197542</c:v>
                </c:pt>
                <c:pt idx="8">
                  <c:v>581.70536925697695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B81-4994-9DDD-49B9B28BD273}"/>
            </c:ext>
          </c:extLst>
        </c:ser>
        <c:ser>
          <c:idx val="0"/>
          <c:order val="6"/>
          <c:tx>
            <c:strRef>
              <c:f>'Abb. 5.2-5.3'!$A$138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0B81-4994-9DDD-49B9B28BD273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0B81-4994-9DDD-49B9B28BD273}"/>
              </c:ext>
            </c:extLst>
          </c:dPt>
          <c:dLbls>
            <c:dLbl>
              <c:idx val="20"/>
              <c:layout>
                <c:manualLayout>
                  <c:x val="0"/>
                  <c:y val="5.3298590548383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81-4994-9DDD-49B9B28BD273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5.2-5.3'!$C$139:$W$139</c:f>
              <c:numCache>
                <c:formatCode>#,##0.0</c:formatCode>
                <c:ptCount val="21"/>
                <c:pt idx="0">
                  <c:v>378.5</c:v>
                </c:pt>
                <c:pt idx="1">
                  <c:v>295.79999999999995</c:v>
                </c:pt>
                <c:pt idx="2">
                  <c:v>272.8</c:v>
                </c:pt>
                <c:pt idx="3">
                  <c:v>365.79368104741951</c:v>
                </c:pt>
                <c:pt idx="4">
                  <c:v>348.6</c:v>
                </c:pt>
                <c:pt idx="5">
                  <c:v>342.70000000000005</c:v>
                </c:pt>
                <c:pt idx="6">
                  <c:v>334.4</c:v>
                </c:pt>
                <c:pt idx="7">
                  <c:v>364.79999999999995</c:v>
                </c:pt>
                <c:pt idx="8">
                  <c:v>534</c:v>
                </c:pt>
                <c:pt idx="9">
                  <c:v>438.2190322147494</c:v>
                </c:pt>
                <c:pt idx="10">
                  <c:v>389.9271516098969</c:v>
                </c:pt>
                <c:pt idx="11">
                  <c:v>400.95742392525921</c:v>
                </c:pt>
                <c:pt idx="12">
                  <c:v>403.66555080857449</c:v>
                </c:pt>
                <c:pt idx="13">
                  <c:v>408.79214568233385</c:v>
                </c:pt>
                <c:pt idx="14">
                  <c:v>413.94737665952249</c:v>
                </c:pt>
                <c:pt idx="15">
                  <c:v>418.90488747549028</c:v>
                </c:pt>
                <c:pt idx="16">
                  <c:v>423.86362487841859</c:v>
                </c:pt>
                <c:pt idx="17">
                  <c:v>427.82111554253959</c:v>
                </c:pt>
                <c:pt idx="18">
                  <c:v>431.72170061312357</c:v>
                </c:pt>
                <c:pt idx="19">
                  <c:v>435.90591500059696</c:v>
                </c:pt>
                <c:pt idx="20">
                  <c:v>440.14005391717313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B81-4994-9DDD-49B9B28BD273}"/>
            </c:ext>
          </c:extLst>
        </c:ser>
        <c:ser>
          <c:idx val="2"/>
          <c:order val="7"/>
          <c:tx>
            <c:strRef>
              <c:f>'Abb. 5.2-5.3'!$B$138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5.2-5.3'!$C$138:$W$138</c:f>
              <c:numCache>
                <c:formatCode>#,##0.0</c:formatCode>
                <c:ptCount val="21"/>
                <c:pt idx="0">
                  <c:v>378.5</c:v>
                </c:pt>
                <c:pt idx="1">
                  <c:v>295.79999999999995</c:v>
                </c:pt>
                <c:pt idx="2">
                  <c:v>272.8</c:v>
                </c:pt>
                <c:pt idx="3">
                  <c:v>365.79368104741951</c:v>
                </c:pt>
                <c:pt idx="4">
                  <c:v>348.6</c:v>
                </c:pt>
                <c:pt idx="5">
                  <c:v>342.70000000000005</c:v>
                </c:pt>
                <c:pt idx="6">
                  <c:v>334.4</c:v>
                </c:pt>
                <c:pt idx="7">
                  <c:v>364.79999999999995</c:v>
                </c:pt>
                <c:pt idx="8">
                  <c:v>534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81-4994-9DDD-49B9B28BD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16576"/>
        <c:axId val="149018496"/>
      </c:lineChart>
      <c:catAx>
        <c:axId val="149016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9018496"/>
        <c:crosses val="autoZero"/>
        <c:auto val="1"/>
        <c:lblAlgn val="ctr"/>
        <c:lblOffset val="100"/>
        <c:tickLblSkip val="5"/>
        <c:noMultiLvlLbl val="0"/>
      </c:catAx>
      <c:valAx>
        <c:axId val="149018496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9016576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6589360093555059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5.2-5.3'!$A$153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A11-4DB1-8361-04A52845E522}"/>
              </c:ext>
            </c:extLst>
          </c:dPt>
          <c:dLbls>
            <c:dLbl>
              <c:idx val="20"/>
              <c:layout>
                <c:manualLayout>
                  <c:x val="0"/>
                  <c:y val="-4.15898914619743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11-4DB1-8361-04A52845E522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5.2-5.3'!$C$154:$W$154</c:f>
              <c:numCache>
                <c:formatCode>#,##0.0</c:formatCode>
                <c:ptCount val="21"/>
                <c:pt idx="0">
                  <c:v>2828.5311879032638</c:v>
                </c:pt>
                <c:pt idx="1">
                  <c:v>1951.556269703005</c:v>
                </c:pt>
                <c:pt idx="2">
                  <c:v>1803.3462537012274</c:v>
                </c:pt>
                <c:pt idx="3">
                  <c:v>1816.8637993791099</c:v>
                </c:pt>
                <c:pt idx="4">
                  <c:v>1686.0943822919558</c:v>
                </c:pt>
                <c:pt idx="5">
                  <c:v>2341.6036565355321</c:v>
                </c:pt>
                <c:pt idx="6">
                  <c:v>2455.8509822874257</c:v>
                </c:pt>
                <c:pt idx="7">
                  <c:v>2838.2952855386793</c:v>
                </c:pt>
                <c:pt idx="8">
                  <c:v>3715.2807749239651</c:v>
                </c:pt>
                <c:pt idx="9">
                  <c:v>3192.6098910158389</c:v>
                </c:pt>
                <c:pt idx="10">
                  <c:v>3188.9833997754722</c:v>
                </c:pt>
                <c:pt idx="11">
                  <c:v>3180.7225872047538</c:v>
                </c:pt>
                <c:pt idx="12">
                  <c:v>3185.488256355286</c:v>
                </c:pt>
                <c:pt idx="13">
                  <c:v>3216.6119547630647</c:v>
                </c:pt>
                <c:pt idx="14">
                  <c:v>3252.8214376432161</c:v>
                </c:pt>
                <c:pt idx="15">
                  <c:v>3286.6918851358873</c:v>
                </c:pt>
                <c:pt idx="16">
                  <c:v>3320.9111157613415</c:v>
                </c:pt>
                <c:pt idx="17">
                  <c:v>3361.3320668569522</c:v>
                </c:pt>
                <c:pt idx="18">
                  <c:v>3402.7684395490974</c:v>
                </c:pt>
                <c:pt idx="19">
                  <c:v>3444.9391520997997</c:v>
                </c:pt>
                <c:pt idx="20">
                  <c:v>3489.8347830424309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11-4DB1-8361-04A52845E522}"/>
            </c:ext>
          </c:extLst>
        </c:ser>
        <c:ser>
          <c:idx val="7"/>
          <c:order val="1"/>
          <c:tx>
            <c:strRef>
              <c:f>'Abb. 5.2-5.3'!$B$153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5.2-5.3'!$C$153:$W$153</c:f>
              <c:numCache>
                <c:formatCode>#,##0.0</c:formatCode>
                <c:ptCount val="21"/>
                <c:pt idx="0">
                  <c:v>2828.5311879032638</c:v>
                </c:pt>
                <c:pt idx="1">
                  <c:v>1951.556269703005</c:v>
                </c:pt>
                <c:pt idx="2">
                  <c:v>1803.3462537012274</c:v>
                </c:pt>
                <c:pt idx="3">
                  <c:v>1816.8637993791099</c:v>
                </c:pt>
                <c:pt idx="4">
                  <c:v>1686.0943822919558</c:v>
                </c:pt>
                <c:pt idx="5">
                  <c:v>2341.6036565355321</c:v>
                </c:pt>
                <c:pt idx="6">
                  <c:v>2455.8509822874257</c:v>
                </c:pt>
                <c:pt idx="7">
                  <c:v>2838.2952855386793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11-4DB1-8361-04A52845E522}"/>
            </c:ext>
          </c:extLst>
        </c:ser>
        <c:ser>
          <c:idx val="4"/>
          <c:order val="2"/>
          <c:tx>
            <c:strRef>
              <c:f>'Abb. 5.2-5.3'!$A$151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A11-4DB1-8361-04A52845E522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A11-4DB1-8361-04A52845E522}"/>
              </c:ext>
            </c:extLst>
          </c:dPt>
          <c:dLbls>
            <c:dLbl>
              <c:idx val="20"/>
              <c:layout>
                <c:manualLayout>
                  <c:x val="0"/>
                  <c:y val="1.7833649777990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11-4DB1-8361-04A52845E522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5.2-5.3'!$C$152:$W$152</c:f>
              <c:numCache>
                <c:formatCode>#,##0.0</c:formatCode>
                <c:ptCount val="21"/>
                <c:pt idx="0">
                  <c:v>2824.9023600124574</c:v>
                </c:pt>
                <c:pt idx="1">
                  <c:v>1951.2202314736337</c:v>
                </c:pt>
                <c:pt idx="2">
                  <c:v>1801.6310339891509</c:v>
                </c:pt>
                <c:pt idx="3">
                  <c:v>1812.9690425150534</c:v>
                </c:pt>
                <c:pt idx="4">
                  <c:v>1684.9963170893</c:v>
                </c:pt>
                <c:pt idx="5">
                  <c:v>2341.4146339071171</c:v>
                </c:pt>
                <c:pt idx="6">
                  <c:v>2450.1554312333956</c:v>
                </c:pt>
                <c:pt idx="7">
                  <c:v>2838.9132273342343</c:v>
                </c:pt>
                <c:pt idx="8">
                  <c:v>3680.8609523809523</c:v>
                </c:pt>
                <c:pt idx="9">
                  <c:v>2568.8073394495414</c:v>
                </c:pt>
                <c:pt idx="10">
                  <c:v>2789.0434043929431</c:v>
                </c:pt>
                <c:pt idx="11">
                  <c:v>3022.7259692562398</c:v>
                </c:pt>
                <c:pt idx="12">
                  <c:v>3017.2158228574081</c:v>
                </c:pt>
                <c:pt idx="13">
                  <c:v>3046.8772435020246</c:v>
                </c:pt>
                <c:pt idx="14">
                  <c:v>3084.5864306167</c:v>
                </c:pt>
                <c:pt idx="15">
                  <c:v>3122.6006356374205</c:v>
                </c:pt>
                <c:pt idx="16">
                  <c:v>3161.8759355650827</c:v>
                </c:pt>
                <c:pt idx="17">
                  <c:v>3210.675642581632</c:v>
                </c:pt>
                <c:pt idx="18">
                  <c:v>3261.3643506000626</c:v>
                </c:pt>
                <c:pt idx="19">
                  <c:v>3314.8895909237121</c:v>
                </c:pt>
                <c:pt idx="20">
                  <c:v>3371.3508221318048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11-4DB1-8361-04A52845E522}"/>
            </c:ext>
          </c:extLst>
        </c:ser>
        <c:ser>
          <c:idx val="5"/>
          <c:order val="3"/>
          <c:tx>
            <c:strRef>
              <c:f>'Abb. 5.2-5.3'!$B$151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5.2-5.3'!$C$151:$W$151</c:f>
              <c:numCache>
                <c:formatCode>#,##0.0</c:formatCode>
                <c:ptCount val="21"/>
                <c:pt idx="0">
                  <c:v>2824.9023600124574</c:v>
                </c:pt>
                <c:pt idx="1">
                  <c:v>1951.2202314736337</c:v>
                </c:pt>
                <c:pt idx="2">
                  <c:v>1801.6310339891509</c:v>
                </c:pt>
                <c:pt idx="3">
                  <c:v>1812.9690425150534</c:v>
                </c:pt>
                <c:pt idx="4">
                  <c:v>1684.9963170893</c:v>
                </c:pt>
                <c:pt idx="5">
                  <c:v>2341.4146339071171</c:v>
                </c:pt>
                <c:pt idx="6">
                  <c:v>2450.1554312333956</c:v>
                </c:pt>
                <c:pt idx="7">
                  <c:v>2838.9132273342343</c:v>
                </c:pt>
                <c:pt idx="8">
                  <c:v>3680.8609523809523</c:v>
                </c:pt>
                <c:pt idx="9">
                  <c:v>2568.8073394495414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11-4DB1-8361-04A52845E522}"/>
            </c:ext>
          </c:extLst>
        </c:ser>
        <c:ser>
          <c:idx val="3"/>
          <c:order val="4"/>
          <c:tx>
            <c:strRef>
              <c:f>'Abb. 5.2-5.3'!$A$149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6A11-4DB1-8361-04A52845E522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6A11-4DB1-8361-04A52845E522}"/>
              </c:ext>
            </c:extLst>
          </c:dPt>
          <c:dLbls>
            <c:dLbl>
              <c:idx val="20"/>
              <c:layout>
                <c:manualLayout>
                  <c:x val="0"/>
                  <c:y val="3.05375323296804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11-4DB1-8361-04A52845E522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5.2-5.3'!$C$150:$W$150</c:f>
              <c:numCache>
                <c:formatCode>#,##0.0</c:formatCode>
                <c:ptCount val="21"/>
                <c:pt idx="0">
                  <c:v>2657.6066641666666</c:v>
                </c:pt>
                <c:pt idx="1">
                  <c:v>1846.8152466666668</c:v>
                </c:pt>
                <c:pt idx="2">
                  <c:v>1793.8551024999999</c:v>
                </c:pt>
                <c:pt idx="3">
                  <c:v>1772.1222941666665</c:v>
                </c:pt>
                <c:pt idx="4">
                  <c:v>1492.0439775000002</c:v>
                </c:pt>
                <c:pt idx="5">
                  <c:v>2100.3244366666668</c:v>
                </c:pt>
                <c:pt idx="6">
                  <c:v>2207.0397941666665</c:v>
                </c:pt>
                <c:pt idx="7">
                  <c:v>2620.8228941666666</c:v>
                </c:pt>
                <c:pt idx="8">
                  <c:v>3674.7698466666675</c:v>
                </c:pt>
                <c:pt idx="9">
                  <c:v>2420.4552731571162</c:v>
                </c:pt>
                <c:pt idx="10">
                  <c:v>2384.8858650002835</c:v>
                </c:pt>
                <c:pt idx="11">
                  <c:v>2475.3831143315192</c:v>
                </c:pt>
                <c:pt idx="12">
                  <c:v>2563.4256303586267</c:v>
                </c:pt>
                <c:pt idx="13">
                  <c:v>2634.4266682764655</c:v>
                </c:pt>
                <c:pt idx="14">
                  <c:v>2707.0180267442342</c:v>
                </c:pt>
                <c:pt idx="15">
                  <c:v>2779.4319661663776</c:v>
                </c:pt>
                <c:pt idx="16">
                  <c:v>2852.6805521543538</c:v>
                </c:pt>
                <c:pt idx="17">
                  <c:v>2926.8435747854751</c:v>
                </c:pt>
                <c:pt idx="18">
                  <c:v>3000.5665791371484</c:v>
                </c:pt>
                <c:pt idx="19">
                  <c:v>3075.1716837546392</c:v>
                </c:pt>
                <c:pt idx="20">
                  <c:v>3149.4376282512699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11-4DB1-8361-04A52845E522}"/>
            </c:ext>
          </c:extLst>
        </c:ser>
        <c:ser>
          <c:idx val="1"/>
          <c:order val="5"/>
          <c:tx>
            <c:strRef>
              <c:f>'Abb. 5.2-5.3'!$B$149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5.2-5.3'!$C$149:$W$149</c:f>
              <c:numCache>
                <c:formatCode>#,##0.0</c:formatCode>
                <c:ptCount val="21"/>
                <c:pt idx="0">
                  <c:v>2657.6066641666666</c:v>
                </c:pt>
                <c:pt idx="1">
                  <c:v>1846.8152466666668</c:v>
                </c:pt>
                <c:pt idx="2">
                  <c:v>1793.8551024999999</c:v>
                </c:pt>
                <c:pt idx="3">
                  <c:v>1772.1222941666665</c:v>
                </c:pt>
                <c:pt idx="4">
                  <c:v>1492.0439775000002</c:v>
                </c:pt>
                <c:pt idx="5">
                  <c:v>2100.3244366666668</c:v>
                </c:pt>
                <c:pt idx="6">
                  <c:v>2207.0397941666665</c:v>
                </c:pt>
                <c:pt idx="7">
                  <c:v>2620.8228941666666</c:v>
                </c:pt>
                <c:pt idx="8">
                  <c:v>3674.7698466666675</c:v>
                </c:pt>
                <c:pt idx="9">
                  <c:v>2420.4552731571162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11-4DB1-8361-04A52845E522}"/>
            </c:ext>
          </c:extLst>
        </c:ser>
        <c:ser>
          <c:idx val="0"/>
          <c:order val="6"/>
          <c:tx>
            <c:strRef>
              <c:f>'Abb. 5.2-5.3'!$A$147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6A11-4DB1-8361-04A52845E522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6A11-4DB1-8361-04A52845E522}"/>
              </c:ext>
            </c:extLst>
          </c:dPt>
          <c:dLbls>
            <c:dLbl>
              <c:idx val="20"/>
              <c:layout>
                <c:manualLayout>
                  <c:x val="0"/>
                  <c:y val="-5.85438188640888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11-4DB1-8361-04A52845E522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5.2-5.3'!$C$148:$W$148</c:f>
              <c:numCache>
                <c:formatCode>#,##0.0</c:formatCode>
                <c:ptCount val="21"/>
                <c:pt idx="0">
                  <c:v>2690</c:v>
                </c:pt>
                <c:pt idx="1">
                  <c:v>1864.7291666666665</c:v>
                </c:pt>
                <c:pt idx="2">
                  <c:v>1814.1041583333333</c:v>
                </c:pt>
                <c:pt idx="3">
                  <c:v>1779.0694416666665</c:v>
                </c:pt>
                <c:pt idx="4">
                  <c:v>1517.2638833333331</c:v>
                </c:pt>
                <c:pt idx="5">
                  <c:v>2151.5972166666666</c:v>
                </c:pt>
                <c:pt idx="6">
                  <c:v>2241</c:v>
                </c:pt>
                <c:pt idx="7">
                  <c:v>2669</c:v>
                </c:pt>
                <c:pt idx="8">
                  <c:v>3755.7777750000005</c:v>
                </c:pt>
                <c:pt idx="9">
                  <c:v>2499</c:v>
                </c:pt>
                <c:pt idx="10">
                  <c:v>2872.7147065247318</c:v>
                </c:pt>
                <c:pt idx="11">
                  <c:v>3113.4077483339274</c:v>
                </c:pt>
                <c:pt idx="12">
                  <c:v>3107.7322975431302</c:v>
                </c:pt>
                <c:pt idx="13">
                  <c:v>3138.2835608070855</c:v>
                </c:pt>
                <c:pt idx="14">
                  <c:v>3177.1240235352016</c:v>
                </c:pt>
                <c:pt idx="15">
                  <c:v>3216.2786547065434</c:v>
                </c:pt>
                <c:pt idx="16">
                  <c:v>3256.7322136320354</c:v>
                </c:pt>
                <c:pt idx="17">
                  <c:v>3306.9959118590809</c:v>
                </c:pt>
                <c:pt idx="18">
                  <c:v>3359.2052811180652</c:v>
                </c:pt>
                <c:pt idx="19">
                  <c:v>3417.3264996756607</c:v>
                </c:pt>
                <c:pt idx="20">
                  <c:v>3477.3214243379598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A11-4DB1-8361-04A52845E522}"/>
            </c:ext>
          </c:extLst>
        </c:ser>
        <c:ser>
          <c:idx val="2"/>
          <c:order val="7"/>
          <c:tx>
            <c:strRef>
              <c:f>'Abb. 5.2-5.3'!$B$147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5.2-5.3'!$C$147:$W$147</c:f>
              <c:numCache>
                <c:formatCode>#,##0.0</c:formatCode>
                <c:ptCount val="21"/>
                <c:pt idx="0">
                  <c:v>2690</c:v>
                </c:pt>
                <c:pt idx="1">
                  <c:v>1864.7291666666665</c:v>
                </c:pt>
                <c:pt idx="2">
                  <c:v>1814.1041583333333</c:v>
                </c:pt>
                <c:pt idx="3">
                  <c:v>1779.0694416666665</c:v>
                </c:pt>
                <c:pt idx="4">
                  <c:v>1517.2638833333331</c:v>
                </c:pt>
                <c:pt idx="5">
                  <c:v>2151.5972166666666</c:v>
                </c:pt>
                <c:pt idx="6">
                  <c:v>2241</c:v>
                </c:pt>
                <c:pt idx="7">
                  <c:v>2669</c:v>
                </c:pt>
                <c:pt idx="8">
                  <c:v>3755.7777750000005</c:v>
                </c:pt>
                <c:pt idx="9">
                  <c:v>2499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11-4DB1-8361-04A52845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125376"/>
        <c:axId val="149131648"/>
      </c:lineChart>
      <c:catAx>
        <c:axId val="14912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9131648"/>
        <c:crosses val="autoZero"/>
        <c:auto val="1"/>
        <c:lblAlgn val="ctr"/>
        <c:lblOffset val="100"/>
        <c:tickLblSkip val="5"/>
        <c:noMultiLvlLbl val="0"/>
      </c:catAx>
      <c:valAx>
        <c:axId val="149131648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9125376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6084597393256881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5.2-5.3'!$A$162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4CD-43E4-82BB-5CD98C50A188}"/>
              </c:ext>
            </c:extLst>
          </c:dPt>
          <c:dLbls>
            <c:dLbl>
              <c:idx val="20"/>
              <c:layout>
                <c:manualLayout>
                  <c:x val="0"/>
                  <c:y val="-3.5532393698922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CD-43E4-82BB-5CD98C50A18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5.2-5.3'!$C$163:$W$163</c:f>
              <c:numCache>
                <c:formatCode>#,##0.0</c:formatCode>
                <c:ptCount val="21"/>
                <c:pt idx="0">
                  <c:v>2828.5311879032638</c:v>
                </c:pt>
                <c:pt idx="1">
                  <c:v>2869.0429354528405</c:v>
                </c:pt>
                <c:pt idx="2">
                  <c:v>2939.7848813026421</c:v>
                </c:pt>
                <c:pt idx="3">
                  <c:v>4758.3914285298742</c:v>
                </c:pt>
                <c:pt idx="4">
                  <c:v>4149.853009158006</c:v>
                </c:pt>
                <c:pt idx="5">
                  <c:v>4037.6773534433778</c:v>
                </c:pt>
                <c:pt idx="6">
                  <c:v>3382.7542660646754</c:v>
                </c:pt>
                <c:pt idx="7">
                  <c:v>4321.6724323500302</c:v>
                </c:pt>
                <c:pt idx="8">
                  <c:v>5584.2441583123227</c:v>
                </c:pt>
                <c:pt idx="9">
                  <c:v>4750.3293491085324</c:v>
                </c:pt>
                <c:pt idx="10">
                  <c:v>4882.2815208233851</c:v>
                </c:pt>
                <c:pt idx="11">
                  <c:v>4956.7611536157783</c:v>
                </c:pt>
                <c:pt idx="12">
                  <c:v>5087.4574318397454</c:v>
                </c:pt>
                <c:pt idx="13">
                  <c:v>5157.4423595322451</c:v>
                </c:pt>
                <c:pt idx="14">
                  <c:v>5206.4841828363187</c:v>
                </c:pt>
                <c:pt idx="15">
                  <c:v>5294.5339325225077</c:v>
                </c:pt>
                <c:pt idx="16">
                  <c:v>5354.9847788341531</c:v>
                </c:pt>
                <c:pt idx="17">
                  <c:v>5441.7395465368945</c:v>
                </c:pt>
                <c:pt idx="18">
                  <c:v>5518.5759799617745</c:v>
                </c:pt>
                <c:pt idx="19">
                  <c:v>5573.461600935414</c:v>
                </c:pt>
                <c:pt idx="20">
                  <c:v>5627.2405995123827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CD-43E4-82BB-5CD98C50A188}"/>
            </c:ext>
          </c:extLst>
        </c:ser>
        <c:ser>
          <c:idx val="7"/>
          <c:order val="1"/>
          <c:tx>
            <c:strRef>
              <c:f>'Abb. 5.2-5.3'!$B$162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5.2-5.3'!$C$162:$W$162</c:f>
              <c:numCache>
                <c:formatCode>#,##0.0</c:formatCode>
                <c:ptCount val="21"/>
                <c:pt idx="0">
                  <c:v>2828.5311879032638</c:v>
                </c:pt>
                <c:pt idx="1">
                  <c:v>2869.0429354528405</c:v>
                </c:pt>
                <c:pt idx="2">
                  <c:v>2939.7848813026421</c:v>
                </c:pt>
                <c:pt idx="3">
                  <c:v>4758.3914285298742</c:v>
                </c:pt>
                <c:pt idx="4">
                  <c:v>4149.853009158006</c:v>
                </c:pt>
                <c:pt idx="5">
                  <c:v>4037.6773534433778</c:v>
                </c:pt>
                <c:pt idx="6">
                  <c:v>3382.7542660646754</c:v>
                </c:pt>
                <c:pt idx="7">
                  <c:v>4321.6724323500302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CD-43E4-82BB-5CD98C50A188}"/>
            </c:ext>
          </c:extLst>
        </c:ser>
        <c:ser>
          <c:idx val="4"/>
          <c:order val="2"/>
          <c:tx>
            <c:strRef>
              <c:f>'Abb. 5.2-5.3'!$A$160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4CD-43E4-82BB-5CD98C50A188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4CD-43E4-82BB-5CD98C50A188}"/>
              </c:ext>
            </c:extLst>
          </c:dPt>
          <c:dLbls>
            <c:dLbl>
              <c:idx val="20"/>
              <c:layout>
                <c:manualLayout>
                  <c:x val="0"/>
                  <c:y val="2.4146460573985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CD-43E4-82BB-5CD98C50A18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5.2-5.3'!$C$161:$W$161</c:f>
              <c:numCache>
                <c:formatCode>#,##0.0</c:formatCode>
                <c:ptCount val="21"/>
                <c:pt idx="0">
                  <c:v>2824.9023600124574</c:v>
                </c:pt>
                <c:pt idx="1">
                  <c:v>2868.5489153095391</c:v>
                </c:pt>
                <c:pt idx="2">
                  <c:v>2936.9887588345773</c:v>
                </c:pt>
                <c:pt idx="3">
                  <c:v>4748.1910064154226</c:v>
                </c:pt>
                <c:pt idx="4">
                  <c:v>4147.1504266493694</c:v>
                </c:pt>
                <c:pt idx="5">
                  <c:v>4037.3514176754229</c:v>
                </c:pt>
                <c:pt idx="6">
                  <c:v>3374.9090630110018</c:v>
                </c:pt>
                <c:pt idx="7">
                  <c:v>4322.613328822732</c:v>
                </c:pt>
                <c:pt idx="8">
                  <c:v>5532.5095238095237</c:v>
                </c:pt>
                <c:pt idx="9">
                  <c:v>4311.9266055045873</c:v>
                </c:pt>
                <c:pt idx="10">
                  <c:v>4456.4737114166555</c:v>
                </c:pt>
                <c:pt idx="11">
                  <c:v>4582.3746523847976</c:v>
                </c:pt>
                <c:pt idx="12">
                  <c:v>4657.0304899272169</c:v>
                </c:pt>
                <c:pt idx="13">
                  <c:v>4744.5219387717661</c:v>
                </c:pt>
                <c:pt idx="14">
                  <c:v>4835.6287359986654</c:v>
                </c:pt>
                <c:pt idx="15">
                  <c:v>4932.2014619241872</c:v>
                </c:pt>
                <c:pt idx="16">
                  <c:v>5022.9885682278282</c:v>
                </c:pt>
                <c:pt idx="17">
                  <c:v>5121.9350491021141</c:v>
                </c:pt>
                <c:pt idx="18">
                  <c:v>5216.21510901082</c:v>
                </c:pt>
                <c:pt idx="19">
                  <c:v>5304.5264724759254</c:v>
                </c:pt>
                <c:pt idx="20">
                  <c:v>5395.4762923546841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4CD-43E4-82BB-5CD98C50A188}"/>
            </c:ext>
          </c:extLst>
        </c:ser>
        <c:ser>
          <c:idx val="5"/>
          <c:order val="3"/>
          <c:tx>
            <c:strRef>
              <c:f>'Abb. 5.2-5.3'!$B$160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5.2-5.3'!$C$160:$W$160</c:f>
              <c:numCache>
                <c:formatCode>#,##0.0</c:formatCode>
                <c:ptCount val="21"/>
                <c:pt idx="0">
                  <c:v>2824.9023600124574</c:v>
                </c:pt>
                <c:pt idx="1">
                  <c:v>2868.5489153095391</c:v>
                </c:pt>
                <c:pt idx="2">
                  <c:v>2936.9887588345773</c:v>
                </c:pt>
                <c:pt idx="3">
                  <c:v>4748.1910064154226</c:v>
                </c:pt>
                <c:pt idx="4">
                  <c:v>4147.1504266493694</c:v>
                </c:pt>
                <c:pt idx="5">
                  <c:v>4037.3514176754229</c:v>
                </c:pt>
                <c:pt idx="6">
                  <c:v>3374.9090630110018</c:v>
                </c:pt>
                <c:pt idx="7">
                  <c:v>4322.613328822732</c:v>
                </c:pt>
                <c:pt idx="8">
                  <c:v>5532.5095238095237</c:v>
                </c:pt>
                <c:pt idx="9">
                  <c:v>4311.9266055045873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CD-43E4-82BB-5CD98C50A188}"/>
            </c:ext>
          </c:extLst>
        </c:ser>
        <c:ser>
          <c:idx val="3"/>
          <c:order val="4"/>
          <c:tx>
            <c:strRef>
              <c:f>'Abb. 5.2-5.3'!$A$158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4CD-43E4-82BB-5CD98C50A188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34CD-43E4-82BB-5CD98C50A188}"/>
              </c:ext>
            </c:extLst>
          </c:dPt>
          <c:dLbls>
            <c:dLbl>
              <c:idx val="20"/>
              <c:layout>
                <c:manualLayout>
                  <c:x val="0"/>
                  <c:y val="-5.92206561648703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CD-43E4-82BB-5CD98C50A18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5.2-5.3'!$C$159:$W$159</c:f>
              <c:numCache>
                <c:formatCode>#,##0.0</c:formatCode>
                <c:ptCount val="21"/>
                <c:pt idx="0">
                  <c:v>3407.7747841666664</c:v>
                </c:pt>
                <c:pt idx="1">
                  <c:v>3029.89824</c:v>
                </c:pt>
                <c:pt idx="2">
                  <c:v>3243.2300600000003</c:v>
                </c:pt>
                <c:pt idx="3">
                  <c:v>5085.2040516666666</c:v>
                </c:pt>
                <c:pt idx="4">
                  <c:v>5021.6408783333327</c:v>
                </c:pt>
                <c:pt idx="5">
                  <c:v>3920.5601650000003</c:v>
                </c:pt>
                <c:pt idx="6">
                  <c:v>3359.9697575000005</c:v>
                </c:pt>
                <c:pt idx="7">
                  <c:v>4191.0734775000001</c:v>
                </c:pt>
                <c:pt idx="8">
                  <c:v>6672.8797308333333</c:v>
                </c:pt>
                <c:pt idx="9">
                  <c:v>4725.9059717091968</c:v>
                </c:pt>
                <c:pt idx="10">
                  <c:v>4920.4088113295093</c:v>
                </c:pt>
                <c:pt idx="11">
                  <c:v>4993.2870029214919</c:v>
                </c:pt>
                <c:pt idx="12">
                  <c:v>5094.7750212740393</c:v>
                </c:pt>
                <c:pt idx="13">
                  <c:v>5131.3540976905651</c:v>
                </c:pt>
                <c:pt idx="14">
                  <c:v>5169.2434328393774</c:v>
                </c:pt>
                <c:pt idx="15">
                  <c:v>5207.4411945815873</c:v>
                </c:pt>
                <c:pt idx="16">
                  <c:v>5244.0246470367747</c:v>
                </c:pt>
                <c:pt idx="17">
                  <c:v>5311.4884588711639</c:v>
                </c:pt>
                <c:pt idx="18">
                  <c:v>5375.4699659367043</c:v>
                </c:pt>
                <c:pt idx="19">
                  <c:v>5435.5019224892658</c:v>
                </c:pt>
                <c:pt idx="20">
                  <c:v>5496.8276375471305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4CD-43E4-82BB-5CD98C50A188}"/>
            </c:ext>
          </c:extLst>
        </c:ser>
        <c:ser>
          <c:idx val="1"/>
          <c:order val="5"/>
          <c:tx>
            <c:strRef>
              <c:f>'Abb. 5.2-5.3'!$B$158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5.2-5.3'!$C$158:$W$158</c:f>
              <c:numCache>
                <c:formatCode>#,##0.0</c:formatCode>
                <c:ptCount val="21"/>
                <c:pt idx="0">
                  <c:v>3407.7747841666664</c:v>
                </c:pt>
                <c:pt idx="1">
                  <c:v>3029.89824</c:v>
                </c:pt>
                <c:pt idx="2">
                  <c:v>3243.2300600000003</c:v>
                </c:pt>
                <c:pt idx="3">
                  <c:v>5085.2040516666666</c:v>
                </c:pt>
                <c:pt idx="4">
                  <c:v>5021.6408783333327</c:v>
                </c:pt>
                <c:pt idx="5">
                  <c:v>3920.5601650000003</c:v>
                </c:pt>
                <c:pt idx="6">
                  <c:v>3359.9697575000005</c:v>
                </c:pt>
                <c:pt idx="7">
                  <c:v>4191.0734775000001</c:v>
                </c:pt>
                <c:pt idx="8">
                  <c:v>6672.8797308333333</c:v>
                </c:pt>
                <c:pt idx="9">
                  <c:v>4725.9059717091968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4CD-43E4-82BB-5CD98C50A188}"/>
            </c:ext>
          </c:extLst>
        </c:ser>
        <c:ser>
          <c:idx val="0"/>
          <c:order val="6"/>
          <c:tx>
            <c:strRef>
              <c:f>'Abb. 5.2-5.3'!$A$156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34CD-43E4-82BB-5CD98C50A188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34CD-43E4-82BB-5CD98C50A188}"/>
              </c:ext>
            </c:extLst>
          </c:dPt>
          <c:dLbls>
            <c:dLbl>
              <c:idx val="20"/>
              <c:layout>
                <c:manualLayout>
                  <c:x val="0"/>
                  <c:y val="6.4226414237203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CD-43E4-82BB-5CD98C50A188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5.2-5.3'!$C$157:$W$157</c:f>
              <c:numCache>
                <c:formatCode>#,##0.0</c:formatCode>
                <c:ptCount val="21"/>
                <c:pt idx="0">
                  <c:v>3430</c:v>
                </c:pt>
                <c:pt idx="1">
                  <c:v>3005.5</c:v>
                </c:pt>
                <c:pt idx="2">
                  <c:v>3341.3666666666659</c:v>
                </c:pt>
                <c:pt idx="3">
                  <c:v>5269.6416666666664</c:v>
                </c:pt>
                <c:pt idx="4">
                  <c:v>5135.6833333333343</c:v>
                </c:pt>
                <c:pt idx="5">
                  <c:v>3908.4500000000003</c:v>
                </c:pt>
                <c:pt idx="6">
                  <c:v>3346.4333333333334</c:v>
                </c:pt>
                <c:pt idx="7">
                  <c:v>4226.8916666666692</c:v>
                </c:pt>
                <c:pt idx="8">
                  <c:v>6580</c:v>
                </c:pt>
                <c:pt idx="9">
                  <c:v>4708.2</c:v>
                </c:pt>
                <c:pt idx="10">
                  <c:v>4679.4207471266418</c:v>
                </c:pt>
                <c:pt idx="11">
                  <c:v>4772.0540797153935</c:v>
                </c:pt>
                <c:pt idx="12">
                  <c:v>4818.547203770926</c:v>
                </c:pt>
                <c:pt idx="13">
                  <c:v>4898.5063110387728</c:v>
                </c:pt>
                <c:pt idx="14">
                  <c:v>4967.6018084315283</c:v>
                </c:pt>
                <c:pt idx="15">
                  <c:v>5035.2099861035404</c:v>
                </c:pt>
                <c:pt idx="16">
                  <c:v>5100.9143048990099</c:v>
                </c:pt>
                <c:pt idx="17">
                  <c:v>5176.4184215886671</c:v>
                </c:pt>
                <c:pt idx="18">
                  <c:v>5247.5984947417919</c:v>
                </c:pt>
                <c:pt idx="19">
                  <c:v>5317.1839992891082</c:v>
                </c:pt>
                <c:pt idx="20">
                  <c:v>5387.8092230749844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4CD-43E4-82BB-5CD98C50A188}"/>
            </c:ext>
          </c:extLst>
        </c:ser>
        <c:ser>
          <c:idx val="2"/>
          <c:order val="7"/>
          <c:tx>
            <c:strRef>
              <c:f>'Abb. 5.2-5.3'!$B$156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5.2-5.3'!$C$156:$W$156</c:f>
              <c:numCache>
                <c:formatCode>#,##0.0</c:formatCode>
                <c:ptCount val="21"/>
                <c:pt idx="0">
                  <c:v>3430</c:v>
                </c:pt>
                <c:pt idx="1">
                  <c:v>3005.5</c:v>
                </c:pt>
                <c:pt idx="2">
                  <c:v>3341.3666666666659</c:v>
                </c:pt>
                <c:pt idx="3">
                  <c:v>5269.6416666666664</c:v>
                </c:pt>
                <c:pt idx="4">
                  <c:v>5135.6833333333343</c:v>
                </c:pt>
                <c:pt idx="5">
                  <c:v>3908.4500000000003</c:v>
                </c:pt>
                <c:pt idx="6">
                  <c:v>3346.4333333333334</c:v>
                </c:pt>
                <c:pt idx="7">
                  <c:v>4226.8916666666692</c:v>
                </c:pt>
                <c:pt idx="8">
                  <c:v>6580</c:v>
                </c:pt>
                <c:pt idx="9">
                  <c:v>4708.2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CD-43E4-82BB-5CD98C50A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48128"/>
        <c:axId val="149650048"/>
      </c:lineChart>
      <c:catAx>
        <c:axId val="149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9650048"/>
        <c:crosses val="autoZero"/>
        <c:auto val="1"/>
        <c:lblAlgn val="ctr"/>
        <c:lblOffset val="100"/>
        <c:tickLblSkip val="5"/>
        <c:noMultiLvlLbl val="0"/>
      </c:catAx>
      <c:valAx>
        <c:axId val="149650048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9648128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991027420584223E-2"/>
          <c:y val="0.11325285285285286"/>
          <c:w val="0.88422616340760951"/>
          <c:h val="0.676946246246246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'Abb 3.3'!$L$10</c:f>
              <c:strCache>
                <c:ptCount val="1"/>
                <c:pt idx="0">
                  <c:v>Importe_unv.  1)</c:v>
                </c:pt>
              </c:strCache>
            </c:strRef>
          </c:tx>
          <c:spPr>
            <a:solidFill>
              <a:srgbClr val="008CD2">
                <a:lumMod val="40000"/>
                <a:lumOff val="60000"/>
              </a:srgbClr>
            </a:solidFill>
            <a:ln w="3175">
              <a:solidFill>
                <a:sysClr val="window" lastClr="FFFFFF">
                  <a:lumMod val="95000"/>
                </a:sysClr>
              </a:solidFill>
            </a:ln>
            <a:effectLst/>
          </c:spPr>
          <c:invertIfNegative val="0"/>
          <c:cat>
            <c:strRef>
              <c:f>'Abb 3.3'!$K$11:$K$19</c:f>
              <c:strCache>
                <c:ptCount val="9"/>
                <c:pt idx="0">
                  <c:v>Nordamerika</c:v>
                </c:pt>
                <c:pt idx="1">
                  <c:v>Afrika</c:v>
                </c:pt>
                <c:pt idx="2">
                  <c:v>Asien</c:v>
                </c:pt>
                <c:pt idx="3">
                  <c:v>Zentral- und 
Südamerika</c:v>
                </c:pt>
                <c:pt idx="4">
                  <c:v>Ukraine</c:v>
                </c:pt>
                <c:pt idx="5">
                  <c:v>Russland</c:v>
                </c:pt>
                <c:pt idx="6">
                  <c:v>ANZ</c:v>
                </c:pt>
                <c:pt idx="7">
                  <c:v>EFTA-TUK-GB</c:v>
                </c:pt>
                <c:pt idx="8">
                  <c:v>Rest</c:v>
                </c:pt>
              </c:strCache>
            </c:strRef>
          </c:cat>
          <c:val>
            <c:numRef>
              <c:f>'Abb 3.3'!$L$11:$L$19</c:f>
              <c:numCache>
                <c:formatCode>#,##0</c:formatCode>
                <c:ptCount val="9"/>
                <c:pt idx="0">
                  <c:v>-565.45454545454538</c:v>
                </c:pt>
                <c:pt idx="1">
                  <c:v>-2737.272727272727</c:v>
                </c:pt>
                <c:pt idx="2">
                  <c:v>214.54545454545453</c:v>
                </c:pt>
                <c:pt idx="3">
                  <c:v>-5607.272727272727</c:v>
                </c:pt>
                <c:pt idx="4">
                  <c:v>499.09090909090907</c:v>
                </c:pt>
                <c:pt idx="5">
                  <c:v>80</c:v>
                </c:pt>
                <c:pt idx="6">
                  <c:v>-64.545454545454547</c:v>
                </c:pt>
                <c:pt idx="7">
                  <c:v>-715.45454545454538</c:v>
                </c:pt>
                <c:pt idx="8">
                  <c:v>-77.272727272727266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3-42AB-862D-09C8A5D6CB3D}"/>
            </c:ext>
          </c:extLst>
        </c:ser>
        <c:ser>
          <c:idx val="1"/>
          <c:order val="1"/>
          <c:tx>
            <c:strRef>
              <c:f>'Abb 3.3'!$M$10</c:f>
              <c:strCache>
                <c:ptCount val="1"/>
                <c:pt idx="0">
                  <c:v>Importe_ver. 2)</c:v>
                </c:pt>
              </c:strCache>
            </c:strRef>
          </c:tx>
          <c:spPr>
            <a:solidFill>
              <a:srgbClr val="008CD2">
                <a:lumMod val="75000"/>
              </a:srgbClr>
            </a:solidFill>
            <a:ln w="3175">
              <a:solidFill>
                <a:sysClr val="window" lastClr="FFFFFF">
                  <a:lumMod val="95000"/>
                </a:sysClr>
              </a:solidFill>
            </a:ln>
          </c:spPr>
          <c:invertIfNegative val="0"/>
          <c:cat>
            <c:strRef>
              <c:f>'Abb 3.3'!$K$11:$K$19</c:f>
              <c:strCache>
                <c:ptCount val="9"/>
                <c:pt idx="0">
                  <c:v>Nordamerika</c:v>
                </c:pt>
                <c:pt idx="1">
                  <c:v>Afrika</c:v>
                </c:pt>
                <c:pt idx="2">
                  <c:v>Asien</c:v>
                </c:pt>
                <c:pt idx="3">
                  <c:v>Zentral- und 
Südamerika</c:v>
                </c:pt>
                <c:pt idx="4">
                  <c:v>Ukraine</c:v>
                </c:pt>
                <c:pt idx="5">
                  <c:v>Russland</c:v>
                </c:pt>
                <c:pt idx="6">
                  <c:v>ANZ</c:v>
                </c:pt>
                <c:pt idx="7">
                  <c:v>EFTA-TUK-GB</c:v>
                </c:pt>
                <c:pt idx="8">
                  <c:v>Rest</c:v>
                </c:pt>
              </c:strCache>
            </c:strRef>
          </c:cat>
          <c:val>
            <c:numRef>
              <c:f>'Abb 3.3'!$M$11:$M$19</c:f>
              <c:numCache>
                <c:formatCode>#,##0</c:formatCode>
                <c:ptCount val="9"/>
                <c:pt idx="0">
                  <c:v>-2070</c:v>
                </c:pt>
                <c:pt idx="1">
                  <c:v>246.36363636363635</c:v>
                </c:pt>
                <c:pt idx="2">
                  <c:v>14485.454545454544</c:v>
                </c:pt>
                <c:pt idx="3">
                  <c:v>-11614.545454545454</c:v>
                </c:pt>
                <c:pt idx="4">
                  <c:v>660.90909090909088</c:v>
                </c:pt>
                <c:pt idx="5">
                  <c:v>17.27272727272727</c:v>
                </c:pt>
                <c:pt idx="6">
                  <c:v>-1982.7272727272725</c:v>
                </c:pt>
                <c:pt idx="7">
                  <c:v>-8146.363636363636</c:v>
                </c:pt>
                <c:pt idx="8">
                  <c:v>931.81818181818176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63-42AB-862D-09C8A5D6CB3D}"/>
            </c:ext>
          </c:extLst>
        </c:ser>
        <c:ser>
          <c:idx val="2"/>
          <c:order val="2"/>
          <c:tx>
            <c:strRef>
              <c:f>'Abb 3.3'!$N$10</c:f>
              <c:strCache>
                <c:ptCount val="1"/>
                <c:pt idx="0">
                  <c:v>Exporte_unv. 1)</c:v>
                </c:pt>
              </c:strCache>
            </c:strRef>
          </c:tx>
          <c:spPr>
            <a:solidFill>
              <a:srgbClr val="AF0A19">
                <a:lumMod val="40000"/>
                <a:lumOff val="60000"/>
              </a:srgbClr>
            </a:solidFill>
            <a:ln w="3175">
              <a:solidFill>
                <a:sysClr val="window" lastClr="FFFFFF">
                  <a:lumMod val="95000"/>
                </a:sysClr>
              </a:solidFill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F63-42AB-862D-09C8A5D6CB3D}"/>
              </c:ext>
            </c:extLst>
          </c:dPt>
          <c:cat>
            <c:strRef>
              <c:f>'Abb 3.3'!$K$11:$K$19</c:f>
              <c:strCache>
                <c:ptCount val="9"/>
                <c:pt idx="0">
                  <c:v>Nordamerika</c:v>
                </c:pt>
                <c:pt idx="1">
                  <c:v>Afrika</c:v>
                </c:pt>
                <c:pt idx="2">
                  <c:v>Asien</c:v>
                </c:pt>
                <c:pt idx="3">
                  <c:v>Zentral- und 
Südamerika</c:v>
                </c:pt>
                <c:pt idx="4">
                  <c:v>Ukraine</c:v>
                </c:pt>
                <c:pt idx="5">
                  <c:v>Russland</c:v>
                </c:pt>
                <c:pt idx="6">
                  <c:v>ANZ</c:v>
                </c:pt>
                <c:pt idx="7">
                  <c:v>EFTA-TUK-GB</c:v>
                </c:pt>
                <c:pt idx="8">
                  <c:v>Rest</c:v>
                </c:pt>
              </c:strCache>
            </c:strRef>
          </c:cat>
          <c:val>
            <c:numRef>
              <c:f>'Abb 3.3'!$N$11:$N$19</c:f>
              <c:numCache>
                <c:formatCode>#,##0</c:formatCode>
                <c:ptCount val="9"/>
                <c:pt idx="0">
                  <c:v>452.72727272727269</c:v>
                </c:pt>
                <c:pt idx="1">
                  <c:v>-1109.090909090909</c:v>
                </c:pt>
                <c:pt idx="2">
                  <c:v>-949.99999999999989</c:v>
                </c:pt>
                <c:pt idx="3">
                  <c:v>275.45454545454544</c:v>
                </c:pt>
                <c:pt idx="4">
                  <c:v>-110.90909090909091</c:v>
                </c:pt>
                <c:pt idx="5">
                  <c:v>-501.81818181818176</c:v>
                </c:pt>
                <c:pt idx="6">
                  <c:v>20</c:v>
                </c:pt>
                <c:pt idx="7">
                  <c:v>-1302.7272727272725</c:v>
                </c:pt>
                <c:pt idx="8">
                  <c:v>-942.72727272727263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63-42AB-862D-09C8A5D6CB3D}"/>
            </c:ext>
          </c:extLst>
        </c:ser>
        <c:ser>
          <c:idx val="3"/>
          <c:order val="3"/>
          <c:tx>
            <c:strRef>
              <c:f>'Abb 3.3'!$O$10</c:f>
              <c:strCache>
                <c:ptCount val="1"/>
                <c:pt idx="0">
                  <c:v>Exporte_ver. 2)</c:v>
                </c:pt>
              </c:strCache>
            </c:strRef>
          </c:tx>
          <c:spPr>
            <a:ln w="3175">
              <a:solidFill>
                <a:sysClr val="window" lastClr="FFFFFF">
                  <a:lumMod val="95000"/>
                </a:sysClr>
              </a:solidFill>
            </a:ln>
          </c:spPr>
          <c:invertIfNegative val="0"/>
          <c:cat>
            <c:strRef>
              <c:f>'Abb 3.3'!$K$11:$K$19</c:f>
              <c:strCache>
                <c:ptCount val="9"/>
                <c:pt idx="0">
                  <c:v>Nordamerika</c:v>
                </c:pt>
                <c:pt idx="1">
                  <c:v>Afrika</c:v>
                </c:pt>
                <c:pt idx="2">
                  <c:v>Asien</c:v>
                </c:pt>
                <c:pt idx="3">
                  <c:v>Zentral- und 
Südamerika</c:v>
                </c:pt>
                <c:pt idx="4">
                  <c:v>Ukraine</c:v>
                </c:pt>
                <c:pt idx="5">
                  <c:v>Russland</c:v>
                </c:pt>
                <c:pt idx="6">
                  <c:v>ANZ</c:v>
                </c:pt>
                <c:pt idx="7">
                  <c:v>EFTA-TUK-GB</c:v>
                </c:pt>
                <c:pt idx="8">
                  <c:v>Rest</c:v>
                </c:pt>
              </c:strCache>
            </c:strRef>
          </c:cat>
          <c:val>
            <c:numRef>
              <c:f>'Abb 3.3'!$O$11:$O$19</c:f>
              <c:numCache>
                <c:formatCode>#,##0</c:formatCode>
                <c:ptCount val="9"/>
                <c:pt idx="0">
                  <c:v>6797.272727272727</c:v>
                </c:pt>
                <c:pt idx="1">
                  <c:v>3989.9999999999995</c:v>
                </c:pt>
                <c:pt idx="2">
                  <c:v>-7979.9999999999991</c:v>
                </c:pt>
                <c:pt idx="3">
                  <c:v>1108.181818181818</c:v>
                </c:pt>
                <c:pt idx="4">
                  <c:v>-128.18181818181816</c:v>
                </c:pt>
                <c:pt idx="5">
                  <c:v>-739.99999999999989</c:v>
                </c:pt>
                <c:pt idx="6">
                  <c:v>221.81818181818181</c:v>
                </c:pt>
                <c:pt idx="7">
                  <c:v>8686.363636363636</c:v>
                </c:pt>
                <c:pt idx="8">
                  <c:v>-1464.5454545454545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63-42AB-862D-09C8A5D6C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34546944"/>
        <c:axId val="134548480"/>
      </c:barChart>
      <c:catAx>
        <c:axId val="1345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548480"/>
        <c:crosses val="autoZero"/>
        <c:auto val="1"/>
        <c:lblAlgn val="ctr"/>
        <c:lblOffset val="100"/>
        <c:noMultiLvlLbl val="0"/>
      </c:catAx>
      <c:valAx>
        <c:axId val="13454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>
                    <a:solidFill>
                      <a:schemeClr val="tx1">
                        <a:lumMod val="65000"/>
                        <a:lumOff val="35000"/>
                      </a:schemeClr>
                    </a:solidFill>
                  </a:rPr>
                  <a:t>Mrd. €</a:t>
                </a:r>
              </a:p>
            </c:rich>
          </c:tx>
          <c:layout>
            <c:manualLayout>
              <c:xMode val="edge"/>
              <c:yMode val="edge"/>
              <c:x val="1.9262733060482037E-2"/>
              <c:y val="0.403292568542568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546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157457935425195"/>
          <c:y val="2.7760822510822507E-2"/>
          <c:w val="0.62818163030864371"/>
          <c:h val="8.3204051166466647E-2"/>
        </c:manualLayout>
      </c:layout>
      <c:overlay val="0"/>
      <c:spPr>
        <a:noFill/>
        <a:ln w="3175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7038093107676098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5.2-5.3'!$A$135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2F5-49E7-ABB1-0622B8213E97}"/>
              </c:ext>
            </c:extLst>
          </c:dPt>
          <c:dLbls>
            <c:dLbl>
              <c:idx val="20"/>
              <c:layout>
                <c:manualLayout>
                  <c:x val="0"/>
                  <c:y val="-5.92206561648713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F5-49E7-ABB1-0622B8213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5.2-5.3'!$C$136:$W$136</c:f>
              <c:numCache>
                <c:formatCode>#,##0.0</c:formatCode>
                <c:ptCount val="21"/>
                <c:pt idx="0">
                  <c:v>2437.0204786189956</c:v>
                </c:pt>
                <c:pt idx="1">
                  <c:v>2406.2538876000635</c:v>
                </c:pt>
                <c:pt idx="2">
                  <c:v>2394.2209847364998</c:v>
                </c:pt>
                <c:pt idx="3">
                  <c:v>2383.7368158880804</c:v>
                </c:pt>
                <c:pt idx="4">
                  <c:v>2191.9691303613286</c:v>
                </c:pt>
                <c:pt idx="5">
                  <c:v>2345.5486829427027</c:v>
                </c:pt>
                <c:pt idx="6">
                  <c:v>2254.7377602571273</c:v>
                </c:pt>
                <c:pt idx="7">
                  <c:v>2330.3366948354646</c:v>
                </c:pt>
                <c:pt idx="8">
                  <c:v>2750.2412212715931</c:v>
                </c:pt>
                <c:pt idx="9">
                  <c:v>2821.9584020893622</c:v>
                </c:pt>
                <c:pt idx="10">
                  <c:v>2800.3620192183639</c:v>
                </c:pt>
                <c:pt idx="11">
                  <c:v>2782.4449435359343</c:v>
                </c:pt>
                <c:pt idx="12">
                  <c:v>2799.1139914563282</c:v>
                </c:pt>
                <c:pt idx="13">
                  <c:v>2812.4554736210312</c:v>
                </c:pt>
                <c:pt idx="14">
                  <c:v>2831.8813907739777</c:v>
                </c:pt>
                <c:pt idx="15">
                  <c:v>2852.1683517663414</c:v>
                </c:pt>
                <c:pt idx="16">
                  <c:v>2864.5145331966773</c:v>
                </c:pt>
                <c:pt idx="17">
                  <c:v>2883.7926820203834</c:v>
                </c:pt>
                <c:pt idx="18">
                  <c:v>2898.9294334454007</c:v>
                </c:pt>
                <c:pt idx="19">
                  <c:v>2910.2653476889323</c:v>
                </c:pt>
                <c:pt idx="20">
                  <c:v>2924.7914360028549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F5-49E7-ABB1-0622B8213E97}"/>
            </c:ext>
          </c:extLst>
        </c:ser>
        <c:ser>
          <c:idx val="7"/>
          <c:order val="1"/>
          <c:tx>
            <c:strRef>
              <c:f>'Abb. 5.2-5.3'!$B$135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5.2-5.3'!$C$135:$W$135</c:f>
              <c:numCache>
                <c:formatCode>#,##0.0</c:formatCode>
                <c:ptCount val="21"/>
                <c:pt idx="0">
                  <c:v>2437.0204786189956</c:v>
                </c:pt>
                <c:pt idx="1">
                  <c:v>2406.2538876000635</c:v>
                </c:pt>
                <c:pt idx="2">
                  <c:v>2394.2209847364998</c:v>
                </c:pt>
                <c:pt idx="3">
                  <c:v>2383.7368158880804</c:v>
                </c:pt>
                <c:pt idx="4">
                  <c:v>2191.9691303613286</c:v>
                </c:pt>
                <c:pt idx="5">
                  <c:v>2345.5486829427027</c:v>
                </c:pt>
                <c:pt idx="6">
                  <c:v>2254.7377602571273</c:v>
                </c:pt>
                <c:pt idx="7">
                  <c:v>2330.3366948354646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F5-49E7-ABB1-0622B8213E97}"/>
            </c:ext>
          </c:extLst>
        </c:ser>
        <c:ser>
          <c:idx val="4"/>
          <c:order val="2"/>
          <c:tx>
            <c:strRef>
              <c:f>'Abb. 5.2-5.3'!$A$133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2F5-49E7-ABB1-0622B8213E97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2F5-49E7-ABB1-0622B8213E97}"/>
              </c:ext>
            </c:extLst>
          </c:dPt>
          <c:dLbls>
            <c:dLbl>
              <c:idx val="20"/>
              <c:layout>
                <c:manualLayout>
                  <c:x val="0"/>
                  <c:y val="1.7766196849460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F5-49E7-ABB1-0622B8213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5.2-5.3'!$C$134:$W$134</c:f>
              <c:numCache>
                <c:formatCode>#,##0.0</c:formatCode>
                <c:ptCount val="21"/>
                <c:pt idx="0">
                  <c:v>2433.8939343825027</c:v>
                </c:pt>
                <c:pt idx="1">
                  <c:v>2405.8395550448818</c:v>
                </c:pt>
                <c:pt idx="2">
                  <c:v>2391.9437653618743</c:v>
                </c:pt>
                <c:pt idx="3">
                  <c:v>2378.6268702064299</c:v>
                </c:pt>
                <c:pt idx="4">
                  <c:v>2190.5416153582396</c:v>
                </c:pt>
                <c:pt idx="5">
                  <c:v>2345.3593418576361</c:v>
                </c:pt>
                <c:pt idx="6">
                  <c:v>2249.5086261933689</c:v>
                </c:pt>
                <c:pt idx="7">
                  <c:v>2330.8440460081179</c:v>
                </c:pt>
                <c:pt idx="8">
                  <c:v>2724.7619047619046</c:v>
                </c:pt>
                <c:pt idx="9">
                  <c:v>2526.4179987524967</c:v>
                </c:pt>
                <c:pt idx="10">
                  <c:v>2539.5278370300707</c:v>
                </c:pt>
                <c:pt idx="11">
                  <c:v>2512.2176448503569</c:v>
                </c:pt>
                <c:pt idx="12">
                  <c:v>2514.0809828046654</c:v>
                </c:pt>
                <c:pt idx="13">
                  <c:v>2531.5622448016206</c:v>
                </c:pt>
                <c:pt idx="14">
                  <c:v>2561.2736928214185</c:v>
                </c:pt>
                <c:pt idx="15">
                  <c:v>2590.128809539417</c:v>
                </c:pt>
                <c:pt idx="16">
                  <c:v>2614.4442499966781</c:v>
                </c:pt>
                <c:pt idx="17">
                  <c:v>2645.9048909640073</c:v>
                </c:pt>
                <c:pt idx="18">
                  <c:v>2674.5197064940417</c:v>
                </c:pt>
                <c:pt idx="19">
                  <c:v>2701.4450741067167</c:v>
                </c:pt>
                <c:pt idx="20">
                  <c:v>2730.5460441280447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2F5-49E7-ABB1-0622B8213E97}"/>
            </c:ext>
          </c:extLst>
        </c:ser>
        <c:ser>
          <c:idx val="5"/>
          <c:order val="3"/>
          <c:tx>
            <c:strRef>
              <c:f>'Abb. 5.2-5.3'!$B$133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5.2-5.3'!$C$133:$W$133</c:f>
              <c:numCache>
                <c:formatCode>#,##0.0</c:formatCode>
                <c:ptCount val="21"/>
                <c:pt idx="0">
                  <c:v>2433.8939343825027</c:v>
                </c:pt>
                <c:pt idx="1">
                  <c:v>2405.8395550448818</c:v>
                </c:pt>
                <c:pt idx="2">
                  <c:v>2391.9437653618743</c:v>
                </c:pt>
                <c:pt idx="3">
                  <c:v>2378.6268702064299</c:v>
                </c:pt>
                <c:pt idx="4">
                  <c:v>2190.5416153582396</c:v>
                </c:pt>
                <c:pt idx="5">
                  <c:v>2345.3593418576361</c:v>
                </c:pt>
                <c:pt idx="6">
                  <c:v>2249.5086261933689</c:v>
                </c:pt>
                <c:pt idx="7">
                  <c:v>2330.8440460081179</c:v>
                </c:pt>
                <c:pt idx="8">
                  <c:v>2724.7619047619046</c:v>
                </c:pt>
                <c:pt idx="9">
                  <c:v>2526.4179987524967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2F5-49E7-ABB1-0622B8213E97}"/>
            </c:ext>
          </c:extLst>
        </c:ser>
        <c:ser>
          <c:idx val="3"/>
          <c:order val="4"/>
          <c:tx>
            <c:strRef>
              <c:f>'Abb. 5.2-5.3'!$A$131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2F5-49E7-ABB1-0622B8213E97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72F5-49E7-ABB1-0622B8213E97}"/>
              </c:ext>
            </c:extLst>
          </c:dPt>
          <c:dLbls>
            <c:dLbl>
              <c:idx val="20"/>
              <c:layout>
                <c:manualLayout>
                  <c:x val="0"/>
                  <c:y val="5.15882840626455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F5-49E7-ABB1-0622B8213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5.2-5.3'!$C$132:$W$132</c:f>
              <c:numCache>
                <c:formatCode>#,##0.0</c:formatCode>
                <c:ptCount val="21"/>
                <c:pt idx="0">
                  <c:v>1173.303849050141</c:v>
                </c:pt>
                <c:pt idx="1">
                  <c:v>1251.8605488349124</c:v>
                </c:pt>
                <c:pt idx="2">
                  <c:v>1317.1485527598566</c:v>
                </c:pt>
                <c:pt idx="3">
                  <c:v>1418.8463382875732</c:v>
                </c:pt>
                <c:pt idx="4">
                  <c:v>1197.2032549613864</c:v>
                </c:pt>
                <c:pt idx="5">
                  <c:v>1519.4629130054955</c:v>
                </c:pt>
                <c:pt idx="6">
                  <c:v>1420.0713758516233</c:v>
                </c:pt>
                <c:pt idx="7">
                  <c:v>1237.3139377537207</c:v>
                </c:pt>
                <c:pt idx="8">
                  <c:v>1779.047619047619</c:v>
                </c:pt>
                <c:pt idx="9">
                  <c:v>2137.6146788990823</c:v>
                </c:pt>
                <c:pt idx="10">
                  <c:v>1929.2805872132569</c:v>
                </c:pt>
                <c:pt idx="11">
                  <c:v>1816.6512967614417</c:v>
                </c:pt>
                <c:pt idx="12">
                  <c:v>1797.9650089721092</c:v>
                </c:pt>
                <c:pt idx="13">
                  <c:v>1803.1349089338628</c:v>
                </c:pt>
                <c:pt idx="14">
                  <c:v>1821.0545508219009</c:v>
                </c:pt>
                <c:pt idx="15">
                  <c:v>1839.30648952769</c:v>
                </c:pt>
                <c:pt idx="16">
                  <c:v>1854.3957234476497</c:v>
                </c:pt>
                <c:pt idx="17">
                  <c:v>1874.5639358313922</c:v>
                </c:pt>
                <c:pt idx="18">
                  <c:v>1893.0236956593164</c:v>
                </c:pt>
                <c:pt idx="19">
                  <c:v>1910.4871570843425</c:v>
                </c:pt>
                <c:pt idx="20">
                  <c:v>1930.1256874219828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2F5-49E7-ABB1-0622B8213E97}"/>
            </c:ext>
          </c:extLst>
        </c:ser>
        <c:ser>
          <c:idx val="1"/>
          <c:order val="5"/>
          <c:tx>
            <c:strRef>
              <c:f>'Abb. 5.2-5.3'!$B$131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5.2-5.3'!$C$131:$W$131</c:f>
              <c:numCache>
                <c:formatCode>#,##0.0</c:formatCode>
                <c:ptCount val="21"/>
                <c:pt idx="0">
                  <c:v>1173.303849050141</c:v>
                </c:pt>
                <c:pt idx="1">
                  <c:v>1251.8605488349124</c:v>
                </c:pt>
                <c:pt idx="2">
                  <c:v>1317.1485527598566</c:v>
                </c:pt>
                <c:pt idx="3">
                  <c:v>1418.8463382875732</c:v>
                </c:pt>
                <c:pt idx="4">
                  <c:v>1197.2032549613864</c:v>
                </c:pt>
                <c:pt idx="5">
                  <c:v>1519.4629130054955</c:v>
                </c:pt>
                <c:pt idx="6">
                  <c:v>1420.0713758516233</c:v>
                </c:pt>
                <c:pt idx="7">
                  <c:v>1237.3139377537207</c:v>
                </c:pt>
                <c:pt idx="8">
                  <c:v>1779.047619047619</c:v>
                </c:pt>
                <c:pt idx="9">
                  <c:v>2137.6146788990823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2F5-49E7-ABB1-0622B8213E97}"/>
            </c:ext>
          </c:extLst>
        </c:ser>
        <c:ser>
          <c:idx val="0"/>
          <c:order val="6"/>
          <c:tx>
            <c:strRef>
              <c:f>'Abb. 5.2-5.3'!$A$129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72F5-49E7-ABB1-0622B8213E97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72F5-49E7-ABB1-0622B8213E97}"/>
              </c:ext>
            </c:extLst>
          </c:dPt>
          <c:dLbls>
            <c:dLbl>
              <c:idx val="20"/>
              <c:layout>
                <c:manualLayout>
                  <c:x val="0"/>
                  <c:y val="-1.8529715732927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2F5-49E7-ABB1-0622B8213E9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5.2-5.3'!$C$130:$W$130</c:f>
              <c:numCache>
                <c:formatCode>#,##0.0</c:formatCode>
                <c:ptCount val="21"/>
                <c:pt idx="0">
                  <c:v>1550</c:v>
                </c:pt>
                <c:pt idx="1">
                  <c:v>1425.6149166666669</c:v>
                </c:pt>
                <c:pt idx="2">
                  <c:v>1565.7419166666664</c:v>
                </c:pt>
                <c:pt idx="3">
                  <c:v>1705.8470833333331</c:v>
                </c:pt>
                <c:pt idx="4">
                  <c:v>1491.8371666666665</c:v>
                </c:pt>
                <c:pt idx="5">
                  <c:v>1810.8760833333329</c:v>
                </c:pt>
                <c:pt idx="6">
                  <c:v>1658.6911666666665</c:v>
                </c:pt>
                <c:pt idx="7">
                  <c:v>1427.3945833333328</c:v>
                </c:pt>
                <c:pt idx="8">
                  <c:v>1909.856583333333</c:v>
                </c:pt>
                <c:pt idx="9">
                  <c:v>2439.1990000000001</c:v>
                </c:pt>
                <c:pt idx="10">
                  <c:v>1996.7199825128505</c:v>
                </c:pt>
                <c:pt idx="11">
                  <c:v>1973.2726480052274</c:v>
                </c:pt>
                <c:pt idx="12">
                  <c:v>1969.0564943361665</c:v>
                </c:pt>
                <c:pt idx="13">
                  <c:v>1967.2169413300753</c:v>
                </c:pt>
                <c:pt idx="14">
                  <c:v>1972.7526140974423</c:v>
                </c:pt>
                <c:pt idx="15">
                  <c:v>1980.6864400889958</c:v>
                </c:pt>
                <c:pt idx="16">
                  <c:v>1987.5106799764476</c:v>
                </c:pt>
                <c:pt idx="17">
                  <c:v>1996.8474506759219</c:v>
                </c:pt>
                <c:pt idx="18">
                  <c:v>2005.1416875085083</c:v>
                </c:pt>
                <c:pt idx="19">
                  <c:v>2013.2209999250781</c:v>
                </c:pt>
                <c:pt idx="20">
                  <c:v>2022.3053180910401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2F5-49E7-ABB1-0622B8213E97}"/>
            </c:ext>
          </c:extLst>
        </c:ser>
        <c:ser>
          <c:idx val="2"/>
          <c:order val="7"/>
          <c:tx>
            <c:strRef>
              <c:f>'Abb. 5.2-5.3'!$B$129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5.2-5.3'!$C$129:$W$129</c:f>
              <c:numCache>
                <c:formatCode>#,##0.0</c:formatCode>
                <c:ptCount val="21"/>
                <c:pt idx="0">
                  <c:v>1550</c:v>
                </c:pt>
                <c:pt idx="1">
                  <c:v>1425.6149166666669</c:v>
                </c:pt>
                <c:pt idx="2">
                  <c:v>1565.7419166666664</c:v>
                </c:pt>
                <c:pt idx="3">
                  <c:v>1705.8470833333331</c:v>
                </c:pt>
                <c:pt idx="4">
                  <c:v>1491.8371666666665</c:v>
                </c:pt>
                <c:pt idx="5">
                  <c:v>1810.8760833333329</c:v>
                </c:pt>
                <c:pt idx="6">
                  <c:v>1658.6911666666665</c:v>
                </c:pt>
                <c:pt idx="7">
                  <c:v>1427.3945833333328</c:v>
                </c:pt>
                <c:pt idx="8">
                  <c:v>1909.856583333333</c:v>
                </c:pt>
                <c:pt idx="9">
                  <c:v>2439.1990000000001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F5-49E7-ABB1-0622B8213E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43904"/>
        <c:axId val="148866560"/>
      </c:lineChart>
      <c:catAx>
        <c:axId val="14884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8866560"/>
        <c:crosses val="autoZero"/>
        <c:auto val="1"/>
        <c:lblAlgn val="ctr"/>
        <c:lblOffset val="100"/>
        <c:tickLblSkip val="5"/>
        <c:noMultiLvlLbl val="0"/>
      </c:catAx>
      <c:valAx>
        <c:axId val="148866560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8843904"/>
        <c:crosses val="autoZero"/>
        <c:crossBetween val="between"/>
        <c:majorUnit val="10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6589643250528794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5.2-5.3'!$A$126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F12-4737-AEE6-383B8A5BB53B}"/>
              </c:ext>
            </c:extLst>
          </c:dPt>
          <c:dLbls>
            <c:dLbl>
              <c:idx val="20"/>
              <c:layout>
                <c:manualLayout>
                  <c:x val="0"/>
                  <c:y val="-1.1844131232974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12-4737-AEE6-383B8A5BB53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5.2-5.3'!$C$127:$W$127</c:f>
              <c:numCache>
                <c:formatCode>#,##0.0</c:formatCode>
                <c:ptCount val="21"/>
                <c:pt idx="0">
                  <c:v>1421.4464244041367</c:v>
                </c:pt>
                <c:pt idx="1">
                  <c:v>1445.5678561708687</c:v>
                </c:pt>
                <c:pt idx="2">
                  <c:v>1356.9467736581105</c:v>
                </c:pt>
                <c:pt idx="3">
                  <c:v>1446.5613131037287</c:v>
                </c:pt>
                <c:pt idx="4">
                  <c:v>1302.083536325395</c:v>
                </c:pt>
                <c:pt idx="5">
                  <c:v>1445.8664718019727</c:v>
                </c:pt>
                <c:pt idx="6">
                  <c:v>1235.1222095628912</c:v>
                </c:pt>
                <c:pt idx="7">
                  <c:v>1374.7937167768862</c:v>
                </c:pt>
                <c:pt idx="8">
                  <c:v>1908.154080469805</c:v>
                </c:pt>
                <c:pt idx="9">
                  <c:v>1871.2666243969586</c:v>
                </c:pt>
                <c:pt idx="10">
                  <c:v>1764.0517492436516</c:v>
                </c:pt>
                <c:pt idx="11">
                  <c:v>1745.9667338505008</c:v>
                </c:pt>
                <c:pt idx="12">
                  <c:v>1746.3001300007197</c:v>
                </c:pt>
                <c:pt idx="13">
                  <c:v>1758.669253505625</c:v>
                </c:pt>
                <c:pt idx="14">
                  <c:v>1773.7238744620959</c:v>
                </c:pt>
                <c:pt idx="15">
                  <c:v>1787.5524321687606</c:v>
                </c:pt>
                <c:pt idx="16">
                  <c:v>1798.9079596668453</c:v>
                </c:pt>
                <c:pt idx="17">
                  <c:v>1810.1161268870032</c:v>
                </c:pt>
                <c:pt idx="18">
                  <c:v>1823.3378511342103</c:v>
                </c:pt>
                <c:pt idx="19">
                  <c:v>1833.9634030534169</c:v>
                </c:pt>
                <c:pt idx="20">
                  <c:v>1846.6010907169805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12-4737-AEE6-383B8A5BB53B}"/>
            </c:ext>
          </c:extLst>
        </c:ser>
        <c:ser>
          <c:idx val="7"/>
          <c:order val="1"/>
          <c:tx>
            <c:strRef>
              <c:f>'Abb. 5.2-5.3'!$B$126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5.2-5.3'!$C$126:$W$126</c:f>
              <c:numCache>
                <c:formatCode>#,##0.0</c:formatCode>
                <c:ptCount val="21"/>
                <c:pt idx="0">
                  <c:v>1421.4464244041367</c:v>
                </c:pt>
                <c:pt idx="1">
                  <c:v>1445.5678561708687</c:v>
                </c:pt>
                <c:pt idx="2">
                  <c:v>1356.9467736581105</c:v>
                </c:pt>
                <c:pt idx="3">
                  <c:v>1446.5613131037287</c:v>
                </c:pt>
                <c:pt idx="4">
                  <c:v>1302.083536325395</c:v>
                </c:pt>
                <c:pt idx="5">
                  <c:v>1445.8664718019727</c:v>
                </c:pt>
                <c:pt idx="6">
                  <c:v>1235.1222095628912</c:v>
                </c:pt>
                <c:pt idx="7">
                  <c:v>1374.7937167768862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12-4737-AEE6-383B8A5BB53B}"/>
            </c:ext>
          </c:extLst>
        </c:ser>
        <c:ser>
          <c:idx val="4"/>
          <c:order val="2"/>
          <c:tx>
            <c:strRef>
              <c:f>'Abb. 5.2-5.3'!$A$124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FF12-4737-AEE6-383B8A5BB53B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F12-4737-AEE6-383B8A5BB53B}"/>
              </c:ext>
            </c:extLst>
          </c:dPt>
          <c:dLbls>
            <c:dLbl>
              <c:idx val="20"/>
              <c:layout>
                <c:manualLayout>
                  <c:x val="0"/>
                  <c:y val="2.9610328082435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F12-4737-AEE6-383B8A5BB53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5.2-5.3'!$C$125:$W$125</c:f>
              <c:numCache>
                <c:formatCode>#,##0.0</c:formatCode>
                <c:ptCount val="21"/>
                <c:pt idx="0">
                  <c:v>1419.6227979041973</c:v>
                </c:pt>
                <c:pt idx="1">
                  <c:v>1445.3189440229769</c:v>
                </c:pt>
                <c:pt idx="2">
                  <c:v>1355.6561386235796</c:v>
                </c:pt>
                <c:pt idx="3">
                  <c:v>1443.460362660765</c:v>
                </c:pt>
                <c:pt idx="4">
                  <c:v>1301.2355573289603</c:v>
                </c:pt>
                <c:pt idx="5">
                  <c:v>1445.7497562852054</c:v>
                </c:pt>
                <c:pt idx="6">
                  <c:v>1232.2577435780784</c:v>
                </c:pt>
                <c:pt idx="7">
                  <c:v>1375.0930311231389</c:v>
                </c:pt>
                <c:pt idx="8">
                  <c:v>1890.4761904761904</c:v>
                </c:pt>
                <c:pt idx="9">
                  <c:v>1675.2922942427458</c:v>
                </c:pt>
                <c:pt idx="10">
                  <c:v>1589.4337837077112</c:v>
                </c:pt>
                <c:pt idx="11">
                  <c:v>1585.7560431177712</c:v>
                </c:pt>
                <c:pt idx="12">
                  <c:v>1580.1159752848448</c:v>
                </c:pt>
                <c:pt idx="13">
                  <c:v>1597.5816907896901</c:v>
                </c:pt>
                <c:pt idx="14">
                  <c:v>1618.2678996085615</c:v>
                </c:pt>
                <c:pt idx="15">
                  <c:v>1638.5456882685107</c:v>
                </c:pt>
                <c:pt idx="16">
                  <c:v>1656.7190190962378</c:v>
                </c:pt>
                <c:pt idx="17">
                  <c:v>1675.3499120471613</c:v>
                </c:pt>
                <c:pt idx="18">
                  <c:v>1696.4881944625913</c:v>
                </c:pt>
                <c:pt idx="19">
                  <c:v>1715.6043564470585</c:v>
                </c:pt>
                <c:pt idx="20">
                  <c:v>1736.8814604430852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12-4737-AEE6-383B8A5BB53B}"/>
            </c:ext>
          </c:extLst>
        </c:ser>
        <c:ser>
          <c:idx val="5"/>
          <c:order val="3"/>
          <c:tx>
            <c:strRef>
              <c:f>'Abb. 5.2-5.3'!$B$124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5.2-5.3'!$C$124:$W$124</c:f>
              <c:numCache>
                <c:formatCode>#,##0.0</c:formatCode>
                <c:ptCount val="21"/>
                <c:pt idx="0">
                  <c:v>1419.6227979041973</c:v>
                </c:pt>
                <c:pt idx="1">
                  <c:v>1445.3189440229769</c:v>
                </c:pt>
                <c:pt idx="2">
                  <c:v>1355.6561386235796</c:v>
                </c:pt>
                <c:pt idx="3">
                  <c:v>1443.460362660765</c:v>
                </c:pt>
                <c:pt idx="4">
                  <c:v>1301.2355573289603</c:v>
                </c:pt>
                <c:pt idx="5">
                  <c:v>1445.7497562852054</c:v>
                </c:pt>
                <c:pt idx="6">
                  <c:v>1232.2577435780784</c:v>
                </c:pt>
                <c:pt idx="7">
                  <c:v>1375.0930311231389</c:v>
                </c:pt>
                <c:pt idx="8">
                  <c:v>1890.4761904761904</c:v>
                </c:pt>
                <c:pt idx="9">
                  <c:v>1675.2922942427458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12-4737-AEE6-383B8A5BB53B}"/>
            </c:ext>
          </c:extLst>
        </c:ser>
        <c:ser>
          <c:idx val="3"/>
          <c:order val="4"/>
          <c:tx>
            <c:strRef>
              <c:f>'Abb. 5.2-5.3'!$A$122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FF12-4737-AEE6-383B8A5BB53B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FF12-4737-AEE6-383B8A5BB53B}"/>
              </c:ext>
            </c:extLst>
          </c:dPt>
          <c:dLbls>
            <c:dLbl>
              <c:idx val="20"/>
              <c:layout>
                <c:manualLayout>
                  <c:x val="0"/>
                  <c:y val="-5.92206561648703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F12-4737-AEE6-383B8A5BB53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5.2-5.3'!$C$123:$W$123</c:f>
              <c:numCache>
                <c:formatCode>#,##0.0</c:formatCode>
                <c:ptCount val="21"/>
                <c:pt idx="0">
                  <c:v>2018.21140860798</c:v>
                </c:pt>
                <c:pt idx="1">
                  <c:v>1942.1250588146199</c:v>
                </c:pt>
                <c:pt idx="2">
                  <c:v>1856.0374112842601</c:v>
                </c:pt>
                <c:pt idx="3">
                  <c:v>1894.4458308393801</c:v>
                </c:pt>
                <c:pt idx="4">
                  <c:v>1921.2062595356599</c:v>
                </c:pt>
                <c:pt idx="5">
                  <c:v>1931.8215371190599</c:v>
                </c:pt>
                <c:pt idx="6">
                  <c:v>1874.83945358347</c:v>
                </c:pt>
                <c:pt idx="7">
                  <c:v>1995</c:v>
                </c:pt>
                <c:pt idx="8">
                  <c:v>2539</c:v>
                </c:pt>
                <c:pt idx="9">
                  <c:v>2675</c:v>
                </c:pt>
                <c:pt idx="10">
                  <c:v>2256.2878620131128</c:v>
                </c:pt>
                <c:pt idx="11">
                  <c:v>2169.5149961175421</c:v>
                </c:pt>
                <c:pt idx="12">
                  <c:v>2159.8816454830007</c:v>
                </c:pt>
                <c:pt idx="13">
                  <c:v>2184.3435706004952</c:v>
                </c:pt>
                <c:pt idx="14">
                  <c:v>2213.1239151606383</c:v>
                </c:pt>
                <c:pt idx="15">
                  <c:v>2237.6395059472529</c:v>
                </c:pt>
                <c:pt idx="16">
                  <c:v>2254.86066142753</c:v>
                </c:pt>
                <c:pt idx="17">
                  <c:v>2276.0872586612718</c:v>
                </c:pt>
                <c:pt idx="18">
                  <c:v>2299.2606990435875</c:v>
                </c:pt>
                <c:pt idx="19">
                  <c:v>2319.2850729563784</c:v>
                </c:pt>
                <c:pt idx="20">
                  <c:v>2341.9179726981879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12-4737-AEE6-383B8A5BB53B}"/>
            </c:ext>
          </c:extLst>
        </c:ser>
        <c:ser>
          <c:idx val="1"/>
          <c:order val="5"/>
          <c:tx>
            <c:strRef>
              <c:f>'Abb. 5.2-5.3'!$B$122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5.2-5.3'!$C$122:$W$122</c:f>
              <c:numCache>
                <c:formatCode>#,##0.0</c:formatCode>
                <c:ptCount val="21"/>
                <c:pt idx="0">
                  <c:v>2018.21140860798</c:v>
                </c:pt>
                <c:pt idx="1">
                  <c:v>1942.1250588146199</c:v>
                </c:pt>
                <c:pt idx="2">
                  <c:v>1856.0374112842601</c:v>
                </c:pt>
                <c:pt idx="3">
                  <c:v>1894.4458308393801</c:v>
                </c:pt>
                <c:pt idx="4">
                  <c:v>1921.2062595356599</c:v>
                </c:pt>
                <c:pt idx="5">
                  <c:v>1931.8215371190599</c:v>
                </c:pt>
                <c:pt idx="6">
                  <c:v>1874.83945358347</c:v>
                </c:pt>
                <c:pt idx="7">
                  <c:v>1995</c:v>
                </c:pt>
                <c:pt idx="8">
                  <c:v>2539</c:v>
                </c:pt>
                <c:pt idx="9">
                  <c:v>2675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F12-4737-AEE6-383B8A5BB53B}"/>
            </c:ext>
          </c:extLst>
        </c:ser>
        <c:ser>
          <c:idx val="0"/>
          <c:order val="6"/>
          <c:tx>
            <c:strRef>
              <c:f>'Abb. 5.2-5.3'!$A$120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FF12-4737-AEE6-383B8A5BB53B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FF12-4737-AEE6-383B8A5BB53B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F12-4737-AEE6-383B8A5BB53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5.2-5.3'!$C$121:$W$121</c:f>
              <c:numCache>
                <c:formatCode>#,##0.0</c:formatCode>
                <c:ptCount val="21"/>
                <c:pt idx="0">
                  <c:v>2656.0314166666667</c:v>
                </c:pt>
                <c:pt idx="1">
                  <c:v>2604.7326666666663</c:v>
                </c:pt>
                <c:pt idx="2">
                  <c:v>2654.6372500000002</c:v>
                </c:pt>
                <c:pt idx="3">
                  <c:v>2688.3960833333326</c:v>
                </c:pt>
                <c:pt idx="4">
                  <c:v>2759.4785000000002</c:v>
                </c:pt>
                <c:pt idx="5">
                  <c:v>2862.9005000000002</c:v>
                </c:pt>
                <c:pt idx="6">
                  <c:v>2880.6254166666663</c:v>
                </c:pt>
                <c:pt idx="7">
                  <c:v>3049.6956999999998</c:v>
                </c:pt>
                <c:pt idx="8">
                  <c:v>3785.2655833333324</c:v>
                </c:pt>
                <c:pt idx="9">
                  <c:v>4071.3476666666661</c:v>
                </c:pt>
                <c:pt idx="10">
                  <c:v>3033.7465390742182</c:v>
                </c:pt>
                <c:pt idx="11">
                  <c:v>3024.7945305047283</c:v>
                </c:pt>
                <c:pt idx="12">
                  <c:v>3039.2035427994092</c:v>
                </c:pt>
                <c:pt idx="13">
                  <c:v>3070.790528312386</c:v>
                </c:pt>
                <c:pt idx="14">
                  <c:v>3104.0220346231736</c:v>
                </c:pt>
                <c:pt idx="15">
                  <c:v>3136.5663694018449</c:v>
                </c:pt>
                <c:pt idx="16">
                  <c:v>3166.358449858531</c:v>
                </c:pt>
                <c:pt idx="17">
                  <c:v>3192.146730486118</c:v>
                </c:pt>
                <c:pt idx="18">
                  <c:v>3221.4773454997971</c:v>
                </c:pt>
                <c:pt idx="19">
                  <c:v>3247.8979334653245</c:v>
                </c:pt>
                <c:pt idx="20">
                  <c:v>3277.1183774394308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F12-4737-AEE6-383B8A5BB53B}"/>
            </c:ext>
          </c:extLst>
        </c:ser>
        <c:ser>
          <c:idx val="2"/>
          <c:order val="7"/>
          <c:tx>
            <c:strRef>
              <c:f>'Abb. 5.2-5.3'!$B$120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5.2-5.3'!$C$120:$W$120</c:f>
              <c:numCache>
                <c:formatCode>#,##0.0</c:formatCode>
                <c:ptCount val="21"/>
                <c:pt idx="0">
                  <c:v>2656.0314166666667</c:v>
                </c:pt>
                <c:pt idx="1">
                  <c:v>2604.7326666666663</c:v>
                </c:pt>
                <c:pt idx="2">
                  <c:v>2654.6372500000002</c:v>
                </c:pt>
                <c:pt idx="3">
                  <c:v>2688.3960833333326</c:v>
                </c:pt>
                <c:pt idx="4">
                  <c:v>2759.4785000000002</c:v>
                </c:pt>
                <c:pt idx="5">
                  <c:v>2862.9005000000002</c:v>
                </c:pt>
                <c:pt idx="6">
                  <c:v>2880.6254166666663</c:v>
                </c:pt>
                <c:pt idx="7">
                  <c:v>3049.6956999999998</c:v>
                </c:pt>
                <c:pt idx="8">
                  <c:v>3785.2655833333324</c:v>
                </c:pt>
                <c:pt idx="9">
                  <c:v>4071.3476666666661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12-4737-AEE6-383B8A5BB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12608"/>
        <c:axId val="148614528"/>
      </c:lineChart>
      <c:catAx>
        <c:axId val="148612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8614528"/>
        <c:crosses val="autoZero"/>
        <c:auto val="1"/>
        <c:lblAlgn val="ctr"/>
        <c:lblOffset val="100"/>
        <c:tickLblSkip val="5"/>
        <c:noMultiLvlLbl val="0"/>
      </c:catAx>
      <c:valAx>
        <c:axId val="148614528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8612608"/>
        <c:crosses val="autoZero"/>
        <c:crossBetween val="between"/>
        <c:majorUnit val="10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3266949323642237"/>
          <c:w val="0.76698163160711386"/>
          <c:h val="0.53334696143751259"/>
        </c:manualLayout>
      </c:layout>
      <c:lineChart>
        <c:grouping val="standard"/>
        <c:varyColors val="0"/>
        <c:ser>
          <c:idx val="6"/>
          <c:order val="0"/>
          <c:tx>
            <c:strRef>
              <c:f>'Abb. 5.2-5.3'!$A$117</c:f>
              <c:strCache>
                <c:ptCount val="1"/>
                <c:pt idx="0">
                  <c:v>OECD-FAO 
2023-2032 (Welt)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8AC-4C1C-834A-64F7538970A0}"/>
              </c:ext>
            </c:extLst>
          </c:dPt>
          <c:dLbls>
            <c:dLbl>
              <c:idx val="20"/>
              <c:layout>
                <c:manualLayout>
                  <c:x val="0"/>
                  <c:y val="-4.2393216232586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AC-4C1C-834A-64F7538970A0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5.2-5.3'!$C$118:$W$118</c:f>
              <c:numCache>
                <c:formatCode>#,##0.0</c:formatCode>
                <c:ptCount val="21"/>
                <c:pt idx="0">
                  <c:v>3806.4996230755905</c:v>
                </c:pt>
                <c:pt idx="1">
                  <c:v>4109.8532623231577</c:v>
                </c:pt>
                <c:pt idx="2">
                  <c:v>3672.2058954643926</c:v>
                </c:pt>
                <c:pt idx="3">
                  <c:v>3891.9609486489026</c:v>
                </c:pt>
                <c:pt idx="4">
                  <c:v>3554.5601081710706</c:v>
                </c:pt>
                <c:pt idx="5">
                  <c:v>4255.6079018981918</c:v>
                </c:pt>
                <c:pt idx="6">
                  <c:v>4095.7585471303169</c:v>
                </c:pt>
                <c:pt idx="7">
                  <c:v>4554.0660179152783</c:v>
                </c:pt>
                <c:pt idx="8">
                  <c:v>5556.2370705871399</c:v>
                </c:pt>
                <c:pt idx="9">
                  <c:v>5789.6753916103335</c:v>
                </c:pt>
                <c:pt idx="10">
                  <c:v>5463.1523976994749</c:v>
                </c:pt>
                <c:pt idx="11">
                  <c:v>5402.6405712007345</c:v>
                </c:pt>
                <c:pt idx="12">
                  <c:v>5488.8647324866233</c:v>
                </c:pt>
                <c:pt idx="13">
                  <c:v>5561.5909237041506</c:v>
                </c:pt>
                <c:pt idx="14">
                  <c:v>5631.664485989525</c:v>
                </c:pt>
                <c:pt idx="15">
                  <c:v>5711.0799507766087</c:v>
                </c:pt>
                <c:pt idx="16">
                  <c:v>5780.827421115654</c:v>
                </c:pt>
                <c:pt idx="17">
                  <c:v>5856.7674632041007</c:v>
                </c:pt>
                <c:pt idx="18">
                  <c:v>5932.1174178394767</c:v>
                </c:pt>
                <c:pt idx="19">
                  <c:v>5999.7263160996899</c:v>
                </c:pt>
                <c:pt idx="20">
                  <c:v>6076.7913446039338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AC-4C1C-834A-64F7538970A0}"/>
            </c:ext>
          </c:extLst>
        </c:ser>
        <c:ser>
          <c:idx val="7"/>
          <c:order val="1"/>
          <c:tx>
            <c:strRef>
              <c:f>'Abb. 5.2-5.3'!$B$117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5.2-5.3'!$C$117:$W$117</c:f>
              <c:numCache>
                <c:formatCode>#,##0.0</c:formatCode>
                <c:ptCount val="21"/>
                <c:pt idx="0">
                  <c:v>3806.4996230755905</c:v>
                </c:pt>
                <c:pt idx="1">
                  <c:v>4109.8532623231577</c:v>
                </c:pt>
                <c:pt idx="2">
                  <c:v>3672.2058954643926</c:v>
                </c:pt>
                <c:pt idx="3">
                  <c:v>3891.9609486489026</c:v>
                </c:pt>
                <c:pt idx="4">
                  <c:v>3554.5601081710706</c:v>
                </c:pt>
                <c:pt idx="5">
                  <c:v>4255.6079018981918</c:v>
                </c:pt>
                <c:pt idx="6">
                  <c:v>4095.7585471303169</c:v>
                </c:pt>
                <c:pt idx="7">
                  <c:v>4554.0660179152783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AC-4C1C-834A-64F7538970A0}"/>
            </c:ext>
          </c:extLst>
        </c:ser>
        <c:ser>
          <c:idx val="4"/>
          <c:order val="2"/>
          <c:tx>
            <c:strRef>
              <c:f>'Abb. 5.2-5.3'!$A$115</c:f>
              <c:strCache>
                <c:ptCount val="1"/>
                <c:pt idx="0">
                  <c:v>EU-Kommission 
2023-2035 (Welt)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>
                    <a:lumMod val="75000"/>
                  </a:srgbClr>
                </a:solidFill>
                <a:ln>
                  <a:solidFill>
                    <a:srgbClr val="78BE1E">
                      <a:lumMod val="75000"/>
                    </a:srgbClr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8AC-4C1C-834A-64F7538970A0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8AC-4C1C-834A-64F7538970A0}"/>
              </c:ext>
            </c:extLst>
          </c:dPt>
          <c:dLbls>
            <c:dLbl>
              <c:idx val="20"/>
              <c:layout>
                <c:manualLayout>
                  <c:x val="0"/>
                  <c:y val="-2.84606066253553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AC-4C1C-834A-64F7538970A0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5.2-5.3'!$C$116:$W$116</c:f>
              <c:numCache>
                <c:formatCode>#,##0.0</c:formatCode>
                <c:ptCount val="21"/>
                <c:pt idx="0">
                  <c:v>3801.6161230959419</c:v>
                </c:pt>
                <c:pt idx="1">
                  <c:v>4109.1455872052602</c:v>
                </c:pt>
                <c:pt idx="2">
                  <c:v>3668.7131441828365</c:v>
                </c:pt>
                <c:pt idx="3">
                  <c:v>3883.6178677726311</c:v>
                </c:pt>
                <c:pt idx="4">
                  <c:v>3552.2452088353493</c:v>
                </c:pt>
                <c:pt idx="5">
                  <c:v>4255.2643739963305</c:v>
                </c:pt>
                <c:pt idx="6">
                  <c:v>4086.2597615450313</c:v>
                </c:pt>
                <c:pt idx="7">
                  <c:v>4555.0575101488475</c:v>
                </c:pt>
                <c:pt idx="8">
                  <c:v>5504.7619047619046</c:v>
                </c:pt>
                <c:pt idx="9">
                  <c:v>4724.7706422018346</c:v>
                </c:pt>
                <c:pt idx="10">
                  <c:v>4796.2033066981139</c:v>
                </c:pt>
                <c:pt idx="11">
                  <c:v>4757.7017814360252</c:v>
                </c:pt>
                <c:pt idx="12">
                  <c:v>4792.7388516631099</c:v>
                </c:pt>
                <c:pt idx="13">
                  <c:v>4883.8234352126747</c:v>
                </c:pt>
                <c:pt idx="14">
                  <c:v>4978.0892178510585</c:v>
                </c:pt>
                <c:pt idx="15">
                  <c:v>5077.3898825777742</c:v>
                </c:pt>
                <c:pt idx="16">
                  <c:v>5169.7055109829616</c:v>
                </c:pt>
                <c:pt idx="17">
                  <c:v>5265.3853317274043</c:v>
                </c:pt>
                <c:pt idx="18">
                  <c:v>5365.6253005709623</c:v>
                </c:pt>
                <c:pt idx="19">
                  <c:v>5461.031335726102</c:v>
                </c:pt>
                <c:pt idx="20">
                  <c:v>5565.2714458384544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AC-4C1C-834A-64F7538970A0}"/>
            </c:ext>
          </c:extLst>
        </c:ser>
        <c:ser>
          <c:idx val="5"/>
          <c:order val="3"/>
          <c:tx>
            <c:strRef>
              <c:f>'Abb. 5.2-5.3'!$B$115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>
                  <a:lumMod val="75000"/>
                </a:srgbClr>
              </a:solidFill>
            </a:ln>
          </c:spPr>
          <c:marker>
            <c:symbol val="diamond"/>
            <c:size val="5"/>
            <c:spPr>
              <a:solidFill>
                <a:srgbClr val="78BE1E">
                  <a:lumMod val="75000"/>
                </a:srgbClr>
              </a:solidFill>
              <a:ln>
                <a:solidFill>
                  <a:srgbClr val="78BE1E">
                    <a:lumMod val="75000"/>
                  </a:srgbClr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5.2-5.3'!$C$115:$W$115</c:f>
              <c:numCache>
                <c:formatCode>#,##0.0</c:formatCode>
                <c:ptCount val="21"/>
                <c:pt idx="0">
                  <c:v>3801.6161230959419</c:v>
                </c:pt>
                <c:pt idx="1">
                  <c:v>4109.1455872052602</c:v>
                </c:pt>
                <c:pt idx="2">
                  <c:v>3668.7131441828365</c:v>
                </c:pt>
                <c:pt idx="3">
                  <c:v>3883.6178677726311</c:v>
                </c:pt>
                <c:pt idx="4">
                  <c:v>3552.2452088353493</c:v>
                </c:pt>
                <c:pt idx="5">
                  <c:v>4255.2643739963305</c:v>
                </c:pt>
                <c:pt idx="6">
                  <c:v>4086.2597615450313</c:v>
                </c:pt>
                <c:pt idx="7">
                  <c:v>4555.0575101488475</c:v>
                </c:pt>
                <c:pt idx="8">
                  <c:v>5504.7619047619046</c:v>
                </c:pt>
                <c:pt idx="9">
                  <c:v>4724.7706422018346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AC-4C1C-834A-64F7538970A0}"/>
            </c:ext>
          </c:extLst>
        </c:ser>
        <c:ser>
          <c:idx val="3"/>
          <c:order val="4"/>
          <c:tx>
            <c:strRef>
              <c:f>'Abb. 5.2-5.3'!$A$113</c:f>
              <c:strCache>
                <c:ptCount val="1"/>
                <c:pt idx="0">
                  <c:v>EU-Kommission 
2023-2035 (EU)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olid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C8AC-4C1C-834A-64F7538970A0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8AC-4C1C-834A-64F7538970A0}"/>
              </c:ext>
            </c:extLst>
          </c:dPt>
          <c:dLbls>
            <c:dLbl>
              <c:idx val="20"/>
              <c:layout>
                <c:manualLayout>
                  <c:x val="0"/>
                  <c:y val="-1.21557447619029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AC-4C1C-834A-64F7538970A0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5.2-5.3'!$C$114:$W$114</c:f>
              <c:numCache>
                <c:formatCode>#,##0.0</c:formatCode>
                <c:ptCount val="21"/>
                <c:pt idx="0">
                  <c:v>3656.2674166666702</c:v>
                </c:pt>
                <c:pt idx="1">
                  <c:v>3732.3474166666701</c:v>
                </c:pt>
                <c:pt idx="2">
                  <c:v>3660.57508333333</c:v>
                </c:pt>
                <c:pt idx="3">
                  <c:v>3788.0900833333299</c:v>
                </c:pt>
                <c:pt idx="4">
                  <c:v>3784.3045833333299</c:v>
                </c:pt>
                <c:pt idx="5">
                  <c:v>3585.9850000000001</c:v>
                </c:pt>
                <c:pt idx="6">
                  <c:v>3534.5</c:v>
                </c:pt>
                <c:pt idx="7">
                  <c:v>3940</c:v>
                </c:pt>
                <c:pt idx="8">
                  <c:v>4955</c:v>
                </c:pt>
                <c:pt idx="9">
                  <c:v>4875</c:v>
                </c:pt>
                <c:pt idx="10">
                  <c:v>4422.5653207005698</c:v>
                </c:pt>
                <c:pt idx="11">
                  <c:v>4330.985604110203</c:v>
                </c:pt>
                <c:pt idx="12">
                  <c:v>4363.6184911173259</c:v>
                </c:pt>
                <c:pt idx="13">
                  <c:v>4428.42283996066</c:v>
                </c:pt>
                <c:pt idx="14">
                  <c:v>4511.6277521454622</c:v>
                </c:pt>
                <c:pt idx="15">
                  <c:v>4600.7477644462606</c:v>
                </c:pt>
                <c:pt idx="16">
                  <c:v>4684.0564817230579</c:v>
                </c:pt>
                <c:pt idx="17">
                  <c:v>4769.2806208001048</c:v>
                </c:pt>
                <c:pt idx="18">
                  <c:v>4858.575526011964</c:v>
                </c:pt>
                <c:pt idx="19">
                  <c:v>4943.652256364252</c:v>
                </c:pt>
                <c:pt idx="20">
                  <c:v>5036.625409092554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8AC-4C1C-834A-64F7538970A0}"/>
            </c:ext>
          </c:extLst>
        </c:ser>
        <c:ser>
          <c:idx val="1"/>
          <c:order val="5"/>
          <c:tx>
            <c:strRef>
              <c:f>'Abb. 5.2-5.3'!$B$113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5.2-5.3'!$C$113:$W$113</c:f>
              <c:numCache>
                <c:formatCode>#,##0.0</c:formatCode>
                <c:ptCount val="21"/>
                <c:pt idx="0">
                  <c:v>3656.2674166666702</c:v>
                </c:pt>
                <c:pt idx="1">
                  <c:v>3732.3474166666701</c:v>
                </c:pt>
                <c:pt idx="2">
                  <c:v>3660.57508333333</c:v>
                </c:pt>
                <c:pt idx="3">
                  <c:v>3788.0900833333299</c:v>
                </c:pt>
                <c:pt idx="4">
                  <c:v>3784.3045833333299</c:v>
                </c:pt>
                <c:pt idx="5">
                  <c:v>3585.9850000000001</c:v>
                </c:pt>
                <c:pt idx="6">
                  <c:v>3534.5</c:v>
                </c:pt>
                <c:pt idx="7">
                  <c:v>3940</c:v>
                </c:pt>
                <c:pt idx="8">
                  <c:v>4955</c:v>
                </c:pt>
                <c:pt idx="9">
                  <c:v>4875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AC-4C1C-834A-64F7538970A0}"/>
            </c:ext>
          </c:extLst>
        </c:ser>
        <c:ser>
          <c:idx val="0"/>
          <c:order val="6"/>
          <c:tx>
            <c:strRef>
              <c:f>'Abb. 5.2-5.3'!$A$111</c:f>
              <c:strCache>
                <c:ptCount val="1"/>
                <c:pt idx="0">
                  <c:v>Thünen-Baseline
2024-2034 (DE)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C00000"/>
                </a:solidFill>
                <a:ln>
                  <a:solidFill>
                    <a:srgbClr val="C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C8AC-4C1C-834A-64F7538970A0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C8AC-4C1C-834A-64F7538970A0}"/>
              </c:ext>
            </c:extLst>
          </c:dPt>
          <c:dLbls>
            <c:dLbl>
              <c:idx val="20"/>
              <c:layout>
                <c:manualLayout>
                  <c:x val="0"/>
                  <c:y val="1.215574476190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AC-4C1C-834A-64F7538970A0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5.2-5.3'!$C$112:$W$112</c:f>
              <c:numCache>
                <c:formatCode>#,##0.0</c:formatCode>
                <c:ptCount val="21"/>
                <c:pt idx="0">
                  <c:v>3676.5772499999998</c:v>
                </c:pt>
                <c:pt idx="1">
                  <c:v>3855.92175</c:v>
                </c:pt>
                <c:pt idx="2">
                  <c:v>3704.2844999999998</c:v>
                </c:pt>
                <c:pt idx="3">
                  <c:v>3856.5544166666659</c:v>
                </c:pt>
                <c:pt idx="4">
                  <c:v>3897.100833333333</c:v>
                </c:pt>
                <c:pt idx="5">
                  <c:v>3643.163</c:v>
                </c:pt>
                <c:pt idx="6">
                  <c:v>3627.3934166666659</c:v>
                </c:pt>
                <c:pt idx="7">
                  <c:v>4148.8969999999999</c:v>
                </c:pt>
                <c:pt idx="8">
                  <c:v>5187.5229166666659</c:v>
                </c:pt>
                <c:pt idx="9">
                  <c:v>4855.7267777777779</c:v>
                </c:pt>
                <c:pt idx="10">
                  <c:v>4300.8621249186435</c:v>
                </c:pt>
                <c:pt idx="11">
                  <c:v>4222.9617746183494</c:v>
                </c:pt>
                <c:pt idx="12">
                  <c:v>4242.2064553201672</c:v>
                </c:pt>
                <c:pt idx="13">
                  <c:v>4273.6455672829052</c:v>
                </c:pt>
                <c:pt idx="14">
                  <c:v>4308.7628906987729</c:v>
                </c:pt>
                <c:pt idx="15">
                  <c:v>4347.7854110688431</c:v>
                </c:pt>
                <c:pt idx="16">
                  <c:v>4378.7237890472234</c:v>
                </c:pt>
                <c:pt idx="17">
                  <c:v>4404.2363433566143</c:v>
                </c:pt>
                <c:pt idx="18">
                  <c:v>4430.3853268559287</c:v>
                </c:pt>
                <c:pt idx="19">
                  <c:v>4455.5291776382073</c:v>
                </c:pt>
                <c:pt idx="20">
                  <c:v>4482.4227769456102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8AC-4C1C-834A-64F7538970A0}"/>
            </c:ext>
          </c:extLst>
        </c:ser>
        <c:ser>
          <c:idx val="2"/>
          <c:order val="7"/>
          <c:tx>
            <c:strRef>
              <c:f>'Abb. 5.2-5.3'!$B$111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'Abb. 5.2-5.3'!$C$73:$W$73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5.2-5.3'!$C$111:$W$111</c:f>
              <c:numCache>
                <c:formatCode>#,##0.0</c:formatCode>
                <c:ptCount val="21"/>
                <c:pt idx="0">
                  <c:v>3676.5772499999998</c:v>
                </c:pt>
                <c:pt idx="1">
                  <c:v>3855.92175</c:v>
                </c:pt>
                <c:pt idx="2">
                  <c:v>3704.2844999999998</c:v>
                </c:pt>
                <c:pt idx="3">
                  <c:v>3856.5544166666659</c:v>
                </c:pt>
                <c:pt idx="4">
                  <c:v>3897.100833333333</c:v>
                </c:pt>
                <c:pt idx="5">
                  <c:v>3643.163</c:v>
                </c:pt>
                <c:pt idx="6">
                  <c:v>3627.3934166666659</c:v>
                </c:pt>
                <c:pt idx="7">
                  <c:v>4148.8969999999999</c:v>
                </c:pt>
                <c:pt idx="8">
                  <c:v>5187.5229166666659</c:v>
                </c:pt>
                <c:pt idx="9">
                  <c:v>4855.7267777777779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AC-4C1C-834A-64F753897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19328"/>
        <c:axId val="148829696"/>
      </c:lineChart>
      <c:catAx>
        <c:axId val="14881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148829696"/>
        <c:crosses val="autoZero"/>
        <c:auto val="1"/>
        <c:lblAlgn val="ctr"/>
        <c:lblOffset val="100"/>
        <c:tickLblSkip val="5"/>
        <c:noMultiLvlLbl val="0"/>
      </c:catAx>
      <c:valAx>
        <c:axId val="148829696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48819328"/>
        <c:crosses val="autoZero"/>
        <c:crossBetween val="between"/>
        <c:majorUnit val="10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6424817576119667E-2"/>
          <c:y val="1.7777606279767155E-2"/>
          <c:w val="0.86311130051166463"/>
          <c:h val="0.30046221776327392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3.4'!$A$94</c:f>
              <c:strCache>
                <c:ptCount val="1"/>
                <c:pt idx="0">
                  <c:v>Rohmilch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2D6-4C5E-937B-42A019493427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52D6-4C5E-937B-42A019493427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D6-4C5E-937B-42A019493427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3.4'!$C$95:$W$95</c:f>
              <c:numCache>
                <c:formatCode>#,##0.0</c:formatCode>
                <c:ptCount val="21"/>
                <c:pt idx="0">
                  <c:v>378.5</c:v>
                </c:pt>
                <c:pt idx="1">
                  <c:v>295.79999999999995</c:v>
                </c:pt>
                <c:pt idx="2">
                  <c:v>272.8</c:v>
                </c:pt>
                <c:pt idx="3">
                  <c:v>365.79368104741951</c:v>
                </c:pt>
                <c:pt idx="4">
                  <c:v>348.6</c:v>
                </c:pt>
                <c:pt idx="5">
                  <c:v>342.70000000000005</c:v>
                </c:pt>
                <c:pt idx="6">
                  <c:v>334.4</c:v>
                </c:pt>
                <c:pt idx="7">
                  <c:v>364.79999999999995</c:v>
                </c:pt>
                <c:pt idx="8">
                  <c:v>534</c:v>
                </c:pt>
                <c:pt idx="9">
                  <c:v>438.2190322147494</c:v>
                </c:pt>
                <c:pt idx="10">
                  <c:v>389.9271516098969</c:v>
                </c:pt>
                <c:pt idx="11">
                  <c:v>400.95742392525921</c:v>
                </c:pt>
                <c:pt idx="12">
                  <c:v>403.66555080857449</c:v>
                </c:pt>
                <c:pt idx="13">
                  <c:v>408.79214568233385</c:v>
                </c:pt>
                <c:pt idx="14">
                  <c:v>413.94737665952249</c:v>
                </c:pt>
                <c:pt idx="15">
                  <c:v>418.90488747549028</c:v>
                </c:pt>
                <c:pt idx="16">
                  <c:v>423.86362487841859</c:v>
                </c:pt>
                <c:pt idx="17">
                  <c:v>427.82111554253959</c:v>
                </c:pt>
                <c:pt idx="18">
                  <c:v>431.72170061312357</c:v>
                </c:pt>
                <c:pt idx="19">
                  <c:v>435.90591500059696</c:v>
                </c:pt>
                <c:pt idx="20">
                  <c:v>440.14005391717313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D6-4C5E-937B-42A019493427}"/>
            </c:ext>
          </c:extLst>
        </c:ser>
        <c:ser>
          <c:idx val="2"/>
          <c:order val="1"/>
          <c:tx>
            <c:strRef>
              <c:f>'Abb. 3.4'!$B$94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3.4'!$C$94:$W$94</c:f>
              <c:numCache>
                <c:formatCode>#,##0.0</c:formatCode>
                <c:ptCount val="21"/>
                <c:pt idx="0">
                  <c:v>378.5</c:v>
                </c:pt>
                <c:pt idx="1">
                  <c:v>295.79999999999995</c:v>
                </c:pt>
                <c:pt idx="2">
                  <c:v>272.8</c:v>
                </c:pt>
                <c:pt idx="3">
                  <c:v>365.79368104741951</c:v>
                </c:pt>
                <c:pt idx="4">
                  <c:v>348.6</c:v>
                </c:pt>
                <c:pt idx="5">
                  <c:v>342.70000000000005</c:v>
                </c:pt>
                <c:pt idx="6">
                  <c:v>334.4</c:v>
                </c:pt>
                <c:pt idx="7">
                  <c:v>364.79999999999995</c:v>
                </c:pt>
                <c:pt idx="8">
                  <c:v>534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D6-4C5E-937B-42A019493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574976"/>
        <c:axId val="254576896"/>
      </c:lineChart>
      <c:catAx>
        <c:axId val="254574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4576896"/>
        <c:crosses val="autoZero"/>
        <c:auto val="1"/>
        <c:lblAlgn val="ctr"/>
        <c:lblOffset val="100"/>
        <c:tickLblSkip val="5"/>
        <c:noMultiLvlLbl val="0"/>
      </c:catAx>
      <c:valAx>
        <c:axId val="254576896"/>
        <c:scaling>
          <c:orientation val="minMax"/>
          <c:max val="600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4574976"/>
        <c:crosses val="autoZero"/>
        <c:crossBetween val="between"/>
        <c:majorUnit val="100"/>
      </c:valAx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77488376511354806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3.4'!$A$97</c:f>
              <c:strCache>
                <c:ptCount val="1"/>
                <c:pt idx="0">
                  <c:v>Magermilchpulver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583-44BC-A6AA-60850A2861E6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6583-44BC-A6AA-60850A2861E6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83-44BC-A6AA-60850A2861E6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3.4'!$C$98:$W$98</c:f>
              <c:numCache>
                <c:formatCode>#,##0.0</c:formatCode>
                <c:ptCount val="21"/>
                <c:pt idx="0">
                  <c:v>2690</c:v>
                </c:pt>
                <c:pt idx="1">
                  <c:v>1864.7291666666665</c:v>
                </c:pt>
                <c:pt idx="2">
                  <c:v>1814.1041583333333</c:v>
                </c:pt>
                <c:pt idx="3">
                  <c:v>1779.0694416666665</c:v>
                </c:pt>
                <c:pt idx="4">
                  <c:v>1517.2638833333331</c:v>
                </c:pt>
                <c:pt idx="5">
                  <c:v>2151.5972166666666</c:v>
                </c:pt>
                <c:pt idx="6">
                  <c:v>2241</c:v>
                </c:pt>
                <c:pt idx="7">
                  <c:v>2669</c:v>
                </c:pt>
                <c:pt idx="8">
                  <c:v>3755.7777750000005</c:v>
                </c:pt>
                <c:pt idx="9">
                  <c:v>2499</c:v>
                </c:pt>
                <c:pt idx="10">
                  <c:v>2872.7147065247318</c:v>
                </c:pt>
                <c:pt idx="11">
                  <c:v>3113.4077483339274</c:v>
                </c:pt>
                <c:pt idx="12">
                  <c:v>3107.7322975431302</c:v>
                </c:pt>
                <c:pt idx="13">
                  <c:v>3138.2835608070855</c:v>
                </c:pt>
                <c:pt idx="14">
                  <c:v>3177.1240235352016</c:v>
                </c:pt>
                <c:pt idx="15">
                  <c:v>3216.2786547065434</c:v>
                </c:pt>
                <c:pt idx="16">
                  <c:v>3256.7322136320354</c:v>
                </c:pt>
                <c:pt idx="17">
                  <c:v>3306.9959118590809</c:v>
                </c:pt>
                <c:pt idx="18">
                  <c:v>3359.2052811180652</c:v>
                </c:pt>
                <c:pt idx="19">
                  <c:v>3417.3264996756607</c:v>
                </c:pt>
                <c:pt idx="20">
                  <c:v>3477.3214243379598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83-44BC-A6AA-60850A2861E6}"/>
            </c:ext>
          </c:extLst>
        </c:ser>
        <c:ser>
          <c:idx val="2"/>
          <c:order val="1"/>
          <c:tx>
            <c:strRef>
              <c:f>'Abb. 3.4'!$B$97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3.4'!$C$97:$W$97</c:f>
              <c:numCache>
                <c:formatCode>#,##0.0</c:formatCode>
                <c:ptCount val="21"/>
                <c:pt idx="0">
                  <c:v>2690</c:v>
                </c:pt>
                <c:pt idx="1">
                  <c:v>1864.7291666666665</c:v>
                </c:pt>
                <c:pt idx="2">
                  <c:v>1814.1041583333333</c:v>
                </c:pt>
                <c:pt idx="3">
                  <c:v>1779.0694416666665</c:v>
                </c:pt>
                <c:pt idx="4">
                  <c:v>1517.2638833333331</c:v>
                </c:pt>
                <c:pt idx="5">
                  <c:v>2151.5972166666666</c:v>
                </c:pt>
                <c:pt idx="6">
                  <c:v>2241</c:v>
                </c:pt>
                <c:pt idx="7">
                  <c:v>2669</c:v>
                </c:pt>
                <c:pt idx="8">
                  <c:v>3755.7777750000005</c:v>
                </c:pt>
                <c:pt idx="9">
                  <c:v>2499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583-44BC-A6AA-60850A2861E6}"/>
            </c:ext>
          </c:extLst>
        </c:ser>
        <c:ser>
          <c:idx val="3"/>
          <c:order val="2"/>
          <c:tx>
            <c:strRef>
              <c:f>'Abb. 3.4'!$A$99</c:f>
              <c:strCache>
                <c:ptCount val="1"/>
                <c:pt idx="0">
                  <c:v>Vollmilchpulver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6583-44BC-A6AA-60850A2861E6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6583-44BC-A6AA-60850A2861E6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83-44BC-A6AA-60850A2861E6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3.4'!$C$100:$W$100</c:f>
              <c:numCache>
                <c:formatCode>#,##0.0</c:formatCode>
                <c:ptCount val="21"/>
                <c:pt idx="0">
                  <c:v>3130</c:v>
                </c:pt>
                <c:pt idx="1">
                  <c:v>2406.7083333333335</c:v>
                </c:pt>
                <c:pt idx="2">
                  <c:v>2376.49305</c:v>
                </c:pt>
                <c:pt idx="3">
                  <c:v>3001.5416666666665</c:v>
                </c:pt>
                <c:pt idx="4">
                  <c:v>2759.9513833333331</c:v>
                </c:pt>
                <c:pt idx="5">
                  <c:v>2938.4340250000005</c:v>
                </c:pt>
                <c:pt idx="6">
                  <c:v>2816</c:v>
                </c:pt>
                <c:pt idx="7">
                  <c:v>3348</c:v>
                </c:pt>
                <c:pt idx="8">
                  <c:v>4971.0972166666697</c:v>
                </c:pt>
                <c:pt idx="9">
                  <c:v>3543.8</c:v>
                </c:pt>
                <c:pt idx="10">
                  <c:v>3274.0579919230277</c:v>
                </c:pt>
                <c:pt idx="11">
                  <c:v>3327.4889295214007</c:v>
                </c:pt>
                <c:pt idx="12">
                  <c:v>3351.7769671896194</c:v>
                </c:pt>
                <c:pt idx="13">
                  <c:v>3389.8527462069515</c:v>
                </c:pt>
                <c:pt idx="14">
                  <c:v>3436.1131258436194</c:v>
                </c:pt>
                <c:pt idx="15">
                  <c:v>3490.2428834227203</c:v>
                </c:pt>
                <c:pt idx="16">
                  <c:v>3544.5819339748314</c:v>
                </c:pt>
                <c:pt idx="17">
                  <c:v>3608.2747486760909</c:v>
                </c:pt>
                <c:pt idx="18">
                  <c:v>3671.0960052909008</c:v>
                </c:pt>
                <c:pt idx="19">
                  <c:v>3733.6715430844552</c:v>
                </c:pt>
                <c:pt idx="20">
                  <c:v>3798.5586200865746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583-44BC-A6AA-60850A2861E6}"/>
            </c:ext>
          </c:extLst>
        </c:ser>
        <c:ser>
          <c:idx val="1"/>
          <c:order val="3"/>
          <c:tx>
            <c:strRef>
              <c:f>'Abb. 3.4'!$B$99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3.4'!$C$99:$W$99</c:f>
              <c:numCache>
                <c:formatCode>#,##0.0</c:formatCode>
                <c:ptCount val="21"/>
                <c:pt idx="0">
                  <c:v>3130</c:v>
                </c:pt>
                <c:pt idx="1">
                  <c:v>2406.7083333333335</c:v>
                </c:pt>
                <c:pt idx="2">
                  <c:v>2376.49305</c:v>
                </c:pt>
                <c:pt idx="3">
                  <c:v>3001.5416666666665</c:v>
                </c:pt>
                <c:pt idx="4">
                  <c:v>2759.9513833333331</c:v>
                </c:pt>
                <c:pt idx="5">
                  <c:v>2938.4340250000005</c:v>
                </c:pt>
                <c:pt idx="6">
                  <c:v>2816</c:v>
                </c:pt>
                <c:pt idx="7">
                  <c:v>3348</c:v>
                </c:pt>
                <c:pt idx="8">
                  <c:v>4971.0972166666697</c:v>
                </c:pt>
                <c:pt idx="9">
                  <c:v>3543.8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583-44BC-A6AA-60850A2861E6}"/>
            </c:ext>
          </c:extLst>
        </c:ser>
        <c:ser>
          <c:idx val="4"/>
          <c:order val="4"/>
          <c:tx>
            <c:strRef>
              <c:f>'Abb. 3.4'!$A$101</c:f>
              <c:strCache>
                <c:ptCount val="1"/>
                <c:pt idx="0">
                  <c:v>Käse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6583-44BC-A6AA-60850A2861E6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6583-44BC-A6AA-60850A2861E6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83-44BC-A6AA-60850A2861E6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3.4'!$C$102:$W$102</c:f>
              <c:numCache>
                <c:formatCode>#,##0.0</c:formatCode>
                <c:ptCount val="21"/>
                <c:pt idx="0">
                  <c:v>4440</c:v>
                </c:pt>
                <c:pt idx="1">
                  <c:v>3957.9166666666661</c:v>
                </c:pt>
                <c:pt idx="2">
                  <c:v>3629.2250000000004</c:v>
                </c:pt>
                <c:pt idx="3">
                  <c:v>4293.9083333333328</c:v>
                </c:pt>
                <c:pt idx="4">
                  <c:v>4361.7583333333332</c:v>
                </c:pt>
                <c:pt idx="5">
                  <c:v>4499.5750000000007</c:v>
                </c:pt>
                <c:pt idx="6">
                  <c:v>4543.541666666667</c:v>
                </c:pt>
                <c:pt idx="7">
                  <c:v>4708.2250000000004</c:v>
                </c:pt>
                <c:pt idx="8">
                  <c:v>5664.4750000000004</c:v>
                </c:pt>
                <c:pt idx="9">
                  <c:v>6308.5</c:v>
                </c:pt>
                <c:pt idx="10">
                  <c:v>4958.8056244271702</c:v>
                </c:pt>
                <c:pt idx="11">
                  <c:v>5048.6751078785455</c:v>
                </c:pt>
                <c:pt idx="12">
                  <c:v>5111.328776051243</c:v>
                </c:pt>
                <c:pt idx="13">
                  <c:v>5188.1856392055161</c:v>
                </c:pt>
                <c:pt idx="14">
                  <c:v>5268.7942728583057</c:v>
                </c:pt>
                <c:pt idx="15">
                  <c:v>5349.291804184757</c:v>
                </c:pt>
                <c:pt idx="16">
                  <c:v>5428.1045531624131</c:v>
                </c:pt>
                <c:pt idx="17">
                  <c:v>5476.6433660516386</c:v>
                </c:pt>
                <c:pt idx="18">
                  <c:v>5523.6765942415423</c:v>
                </c:pt>
                <c:pt idx="19">
                  <c:v>5573.7475028509834</c:v>
                </c:pt>
                <c:pt idx="20">
                  <c:v>5623.5960586057845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583-44BC-A6AA-60850A2861E6}"/>
            </c:ext>
          </c:extLst>
        </c:ser>
        <c:ser>
          <c:idx val="5"/>
          <c:order val="5"/>
          <c:tx>
            <c:strRef>
              <c:f>'Abb. 3.4'!$B$101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E17D00"/>
              </a:solidFill>
            </a:ln>
          </c:spPr>
          <c:marker>
            <c:symbol val="diamond"/>
            <c:size val="5"/>
            <c:spPr>
              <a:solidFill>
                <a:srgbClr val="E17D00"/>
              </a:solidFill>
              <a:ln>
                <a:solidFill>
                  <a:srgbClr val="E17D00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3.4'!$C$101:$W$101</c:f>
              <c:numCache>
                <c:formatCode>#,##0.0</c:formatCode>
                <c:ptCount val="21"/>
                <c:pt idx="0">
                  <c:v>4440</c:v>
                </c:pt>
                <c:pt idx="1">
                  <c:v>3957.9166666666661</c:v>
                </c:pt>
                <c:pt idx="2">
                  <c:v>3629.2250000000004</c:v>
                </c:pt>
                <c:pt idx="3">
                  <c:v>4293.9083333333328</c:v>
                </c:pt>
                <c:pt idx="4">
                  <c:v>4361.7583333333332</c:v>
                </c:pt>
                <c:pt idx="5">
                  <c:v>4499.5750000000007</c:v>
                </c:pt>
                <c:pt idx="6">
                  <c:v>4543.541666666667</c:v>
                </c:pt>
                <c:pt idx="7">
                  <c:v>4708.2250000000004</c:v>
                </c:pt>
                <c:pt idx="8">
                  <c:v>5664.4750000000004</c:v>
                </c:pt>
                <c:pt idx="9">
                  <c:v>6308.5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583-44BC-A6AA-60850A2861E6}"/>
            </c:ext>
          </c:extLst>
        </c:ser>
        <c:ser>
          <c:idx val="6"/>
          <c:order val="6"/>
          <c:tx>
            <c:strRef>
              <c:f>'Abb. 3.4'!$A$103</c:f>
              <c:strCache>
                <c:ptCount val="1"/>
                <c:pt idx="0">
                  <c:v>Butter</c:v>
                </c:pt>
              </c:strCache>
            </c:strRef>
          </c:tx>
          <c:spPr>
            <a:ln w="22225">
              <a:solidFill>
                <a:srgbClr val="AF0A19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6583-44BC-A6AA-60850A2861E6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83-44BC-A6AA-60850A2861E6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3.4'!$C$104:$W$104</c:f>
              <c:numCache>
                <c:formatCode>#,##0.0</c:formatCode>
                <c:ptCount val="21"/>
                <c:pt idx="0">
                  <c:v>3430</c:v>
                </c:pt>
                <c:pt idx="1">
                  <c:v>3005.5</c:v>
                </c:pt>
                <c:pt idx="2">
                  <c:v>3341.3666666666659</c:v>
                </c:pt>
                <c:pt idx="3">
                  <c:v>5269.6416666666664</c:v>
                </c:pt>
                <c:pt idx="4">
                  <c:v>5135.6833333333343</c:v>
                </c:pt>
                <c:pt idx="5">
                  <c:v>3908.4500000000003</c:v>
                </c:pt>
                <c:pt idx="6">
                  <c:v>3346.4333333333334</c:v>
                </c:pt>
                <c:pt idx="7">
                  <c:v>4226.8916666666692</c:v>
                </c:pt>
                <c:pt idx="8">
                  <c:v>6580</c:v>
                </c:pt>
                <c:pt idx="9">
                  <c:v>4708.2</c:v>
                </c:pt>
                <c:pt idx="10">
                  <c:v>4679.4207471266418</c:v>
                </c:pt>
                <c:pt idx="11">
                  <c:v>4772.0540797153935</c:v>
                </c:pt>
                <c:pt idx="12">
                  <c:v>4818.547203770926</c:v>
                </c:pt>
                <c:pt idx="13">
                  <c:v>4898.5063110387728</c:v>
                </c:pt>
                <c:pt idx="14">
                  <c:v>4967.6018084315283</c:v>
                </c:pt>
                <c:pt idx="15">
                  <c:v>5035.2099861035404</c:v>
                </c:pt>
                <c:pt idx="16">
                  <c:v>5100.9143048990099</c:v>
                </c:pt>
                <c:pt idx="17">
                  <c:v>5176.4184215886671</c:v>
                </c:pt>
                <c:pt idx="18">
                  <c:v>5247.5984947417919</c:v>
                </c:pt>
                <c:pt idx="19">
                  <c:v>5317.1839992891082</c:v>
                </c:pt>
                <c:pt idx="20">
                  <c:v>5387.8092230749844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83-44BC-A6AA-60850A2861E6}"/>
            </c:ext>
          </c:extLst>
        </c:ser>
        <c:ser>
          <c:idx val="7"/>
          <c:order val="7"/>
          <c:tx>
            <c:strRef>
              <c:f>'Abb. 3.4'!$B$103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AF0A19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3.4'!$C$103:$W$103</c:f>
              <c:numCache>
                <c:formatCode>#,##0.0</c:formatCode>
                <c:ptCount val="21"/>
                <c:pt idx="0">
                  <c:v>3430</c:v>
                </c:pt>
                <c:pt idx="1">
                  <c:v>3005.5</c:v>
                </c:pt>
                <c:pt idx="2">
                  <c:v>3341.3666666666659</c:v>
                </c:pt>
                <c:pt idx="3">
                  <c:v>5269.6416666666664</c:v>
                </c:pt>
                <c:pt idx="4">
                  <c:v>5135.6833333333343</c:v>
                </c:pt>
                <c:pt idx="5">
                  <c:v>3908.4500000000003</c:v>
                </c:pt>
                <c:pt idx="6">
                  <c:v>3346.4333333333334</c:v>
                </c:pt>
                <c:pt idx="7">
                  <c:v>4226.8916666666692</c:v>
                </c:pt>
                <c:pt idx="8">
                  <c:v>6580</c:v>
                </c:pt>
                <c:pt idx="9">
                  <c:v>4708.2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583-44BC-A6AA-60850A286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668160"/>
        <c:axId val="254288256"/>
      </c:lineChart>
      <c:catAx>
        <c:axId val="25466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4288256"/>
        <c:crosses val="autoZero"/>
        <c:auto val="1"/>
        <c:lblAlgn val="ctr"/>
        <c:lblOffset val="100"/>
        <c:tickLblSkip val="5"/>
        <c:noMultiLvlLbl val="0"/>
      </c:catAx>
      <c:valAx>
        <c:axId val="254288256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4668160"/>
        <c:crosses val="autoZero"/>
        <c:crossBetween val="between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11705119793621711"/>
          <c:y val="1.5011529322715692E-2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3.4'!$A$54</c:f>
              <c:strCache>
                <c:ptCount val="1"/>
                <c:pt idx="0">
                  <c:v>Weizen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DF80-4BFE-8248-6C1A8EE3ED51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DF80-4BFE-8248-6C1A8EE3ED51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80-4BFE-8248-6C1A8EE3ED51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3.4'!$C$55:$W$55</c:f>
              <c:numCache>
                <c:formatCode>#,##0.0</c:formatCode>
                <c:ptCount val="21"/>
                <c:pt idx="0">
                  <c:v>171</c:v>
                </c:pt>
                <c:pt idx="1">
                  <c:v>167</c:v>
                </c:pt>
                <c:pt idx="2">
                  <c:v>144</c:v>
                </c:pt>
                <c:pt idx="3">
                  <c:v>154</c:v>
                </c:pt>
                <c:pt idx="4">
                  <c:v>171.15000000000003</c:v>
                </c:pt>
                <c:pt idx="5">
                  <c:v>169.08999999999997</c:v>
                </c:pt>
                <c:pt idx="6">
                  <c:v>170.14002076373501</c:v>
                </c:pt>
                <c:pt idx="7">
                  <c:v>219.27618704989399</c:v>
                </c:pt>
                <c:pt idx="8">
                  <c:v>319.57724367456802</c:v>
                </c:pt>
                <c:pt idx="9">
                  <c:v>281.21302777042121</c:v>
                </c:pt>
                <c:pt idx="10">
                  <c:v>246.15168370751496</c:v>
                </c:pt>
                <c:pt idx="11">
                  <c:v>220.12747037509175</c:v>
                </c:pt>
                <c:pt idx="12">
                  <c:v>217.9834423755787</c:v>
                </c:pt>
                <c:pt idx="13">
                  <c:v>219.55021765798483</c:v>
                </c:pt>
                <c:pt idx="14">
                  <c:v>222.10668495663171</c:v>
                </c:pt>
                <c:pt idx="15">
                  <c:v>225.07778554179851</c:v>
                </c:pt>
                <c:pt idx="16">
                  <c:v>228.12714216282586</c:v>
                </c:pt>
                <c:pt idx="17">
                  <c:v>230.28795148849355</c:v>
                </c:pt>
                <c:pt idx="18">
                  <c:v>232.24089656588535</c:v>
                </c:pt>
                <c:pt idx="19">
                  <c:v>233.75741425321979</c:v>
                </c:pt>
                <c:pt idx="20">
                  <c:v>235.85244708937793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80-4BFE-8248-6C1A8EE3ED51}"/>
            </c:ext>
          </c:extLst>
        </c:ser>
        <c:ser>
          <c:idx val="2"/>
          <c:order val="1"/>
          <c:tx>
            <c:strRef>
              <c:f>'Abb. 3.4'!$B$54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3.4'!$C$54:$W$54</c:f>
              <c:numCache>
                <c:formatCode>#,##0.0</c:formatCode>
                <c:ptCount val="21"/>
                <c:pt idx="0">
                  <c:v>171</c:v>
                </c:pt>
                <c:pt idx="1">
                  <c:v>167</c:v>
                </c:pt>
                <c:pt idx="2">
                  <c:v>144</c:v>
                </c:pt>
                <c:pt idx="3">
                  <c:v>154</c:v>
                </c:pt>
                <c:pt idx="4">
                  <c:v>171.15000000000003</c:v>
                </c:pt>
                <c:pt idx="5">
                  <c:v>169.08999999999997</c:v>
                </c:pt>
                <c:pt idx="6">
                  <c:v>170.14002076373501</c:v>
                </c:pt>
                <c:pt idx="7">
                  <c:v>219.27618704989399</c:v>
                </c:pt>
                <c:pt idx="8">
                  <c:v>319.57724367456802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80-4BFE-8248-6C1A8EE3ED51}"/>
            </c:ext>
          </c:extLst>
        </c:ser>
        <c:ser>
          <c:idx val="3"/>
          <c:order val="2"/>
          <c:tx>
            <c:strRef>
              <c:f>'Abb. 3.4'!$A$56</c:f>
              <c:strCache>
                <c:ptCount val="1"/>
                <c:pt idx="0">
                  <c:v>Gerste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F80-4BFE-8248-6C1A8EE3ED51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F80-4BFE-8248-6C1A8EE3ED51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80-4BFE-8248-6C1A8EE3ED51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3.4'!$C$57:$W$57</c:f>
              <c:numCache>
                <c:formatCode>#,##0.0</c:formatCode>
                <c:ptCount val="21"/>
                <c:pt idx="0">
                  <c:v>152</c:v>
                </c:pt>
                <c:pt idx="1">
                  <c:v>145</c:v>
                </c:pt>
                <c:pt idx="2">
                  <c:v>126</c:v>
                </c:pt>
                <c:pt idx="3">
                  <c:v>136</c:v>
                </c:pt>
                <c:pt idx="4">
                  <c:v>165.51</c:v>
                </c:pt>
                <c:pt idx="5">
                  <c:v>156.9</c:v>
                </c:pt>
                <c:pt idx="6">
                  <c:v>148.11312163574098</c:v>
                </c:pt>
                <c:pt idx="7">
                  <c:v>191.84023763138998</c:v>
                </c:pt>
                <c:pt idx="8">
                  <c:v>278.10136412176996</c:v>
                </c:pt>
                <c:pt idx="9">
                  <c:v>241.08451016446526</c:v>
                </c:pt>
                <c:pt idx="10">
                  <c:v>207.88341501669763</c:v>
                </c:pt>
                <c:pt idx="11">
                  <c:v>191.41797326218111</c:v>
                </c:pt>
                <c:pt idx="12">
                  <c:v>185.69082734098725</c:v>
                </c:pt>
                <c:pt idx="13">
                  <c:v>186.31554749294145</c:v>
                </c:pt>
                <c:pt idx="14">
                  <c:v>189.64962900763393</c:v>
                </c:pt>
                <c:pt idx="15">
                  <c:v>192.44427478022146</c:v>
                </c:pt>
                <c:pt idx="16">
                  <c:v>194.53841683228018</c:v>
                </c:pt>
                <c:pt idx="17">
                  <c:v>195.86876489311112</c:v>
                </c:pt>
                <c:pt idx="18">
                  <c:v>196.74360530528173</c:v>
                </c:pt>
                <c:pt idx="19">
                  <c:v>197.18181898602379</c:v>
                </c:pt>
                <c:pt idx="20">
                  <c:v>198.89837861337594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F80-4BFE-8248-6C1A8EE3ED51}"/>
            </c:ext>
          </c:extLst>
        </c:ser>
        <c:ser>
          <c:idx val="1"/>
          <c:order val="3"/>
          <c:tx>
            <c:strRef>
              <c:f>'Abb. 3.4'!$B$56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3.4'!$C$56:$W$56</c:f>
              <c:numCache>
                <c:formatCode>#,##0.0</c:formatCode>
                <c:ptCount val="21"/>
                <c:pt idx="0">
                  <c:v>152</c:v>
                </c:pt>
                <c:pt idx="1">
                  <c:v>145</c:v>
                </c:pt>
                <c:pt idx="2">
                  <c:v>126</c:v>
                </c:pt>
                <c:pt idx="3">
                  <c:v>136</c:v>
                </c:pt>
                <c:pt idx="4">
                  <c:v>165.51</c:v>
                </c:pt>
                <c:pt idx="5">
                  <c:v>156.9</c:v>
                </c:pt>
                <c:pt idx="6">
                  <c:v>148.11312163574098</c:v>
                </c:pt>
                <c:pt idx="7">
                  <c:v>191.84023763138998</c:v>
                </c:pt>
                <c:pt idx="8">
                  <c:v>278.10136412176996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F80-4BFE-8248-6C1A8EE3ED51}"/>
            </c:ext>
          </c:extLst>
        </c:ser>
        <c:ser>
          <c:idx val="4"/>
          <c:order val="4"/>
          <c:tx>
            <c:strRef>
              <c:f>'Abb. 3.4'!$A$58</c:f>
              <c:strCache>
                <c:ptCount val="1"/>
                <c:pt idx="0">
                  <c:v>Mais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DF80-4BFE-8248-6C1A8EE3ED51}"/>
              </c:ext>
            </c:extLst>
          </c:dPt>
          <c:dPt>
            <c:idx val="24"/>
            <c:marker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DF80-4BFE-8248-6C1A8EE3ED51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80-4BFE-8248-6C1A8EE3ED51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3.4'!$C$59:$W$59</c:f>
              <c:numCache>
                <c:formatCode>#,##0.0</c:formatCode>
                <c:ptCount val="21"/>
                <c:pt idx="0">
                  <c:v>159</c:v>
                </c:pt>
                <c:pt idx="1">
                  <c:v>157</c:v>
                </c:pt>
                <c:pt idx="2">
                  <c:v>152</c:v>
                </c:pt>
                <c:pt idx="3">
                  <c:v>157</c:v>
                </c:pt>
                <c:pt idx="4">
                  <c:v>165.03999999999996</c:v>
                </c:pt>
                <c:pt idx="5">
                  <c:v>165.2</c:v>
                </c:pt>
                <c:pt idx="6">
                  <c:v>168.210747564716</c:v>
                </c:pt>
                <c:pt idx="7">
                  <c:v>226.02058598748701</c:v>
                </c:pt>
                <c:pt idx="8">
                  <c:v>309.20007676502701</c:v>
                </c:pt>
                <c:pt idx="9">
                  <c:v>232.36862636189639</c:v>
                </c:pt>
                <c:pt idx="10">
                  <c:v>190.49738452966395</c:v>
                </c:pt>
                <c:pt idx="11">
                  <c:v>189.01255575269616</c:v>
                </c:pt>
                <c:pt idx="12">
                  <c:v>189.23107302406606</c:v>
                </c:pt>
                <c:pt idx="13">
                  <c:v>189.8965004217516</c:v>
                </c:pt>
                <c:pt idx="14">
                  <c:v>190.28571880729322</c:v>
                </c:pt>
                <c:pt idx="15">
                  <c:v>190.71555440884691</c:v>
                </c:pt>
                <c:pt idx="16">
                  <c:v>191.54999715813597</c:v>
                </c:pt>
                <c:pt idx="17">
                  <c:v>192.18993288986206</c:v>
                </c:pt>
                <c:pt idx="18">
                  <c:v>193.12566455578192</c:v>
                </c:pt>
                <c:pt idx="19">
                  <c:v>193.45485863837212</c:v>
                </c:pt>
                <c:pt idx="20">
                  <c:v>194.60898688785366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F80-4BFE-8248-6C1A8EE3ED51}"/>
            </c:ext>
          </c:extLst>
        </c:ser>
        <c:ser>
          <c:idx val="5"/>
          <c:order val="5"/>
          <c:tx>
            <c:strRef>
              <c:f>'Abb. 3.4'!$B$58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E17D00"/>
              </a:solidFill>
            </a:ln>
          </c:spPr>
          <c:marker>
            <c:symbol val="diamond"/>
            <c:size val="5"/>
            <c:spPr>
              <a:solidFill>
                <a:srgbClr val="E17D00"/>
              </a:solidFill>
              <a:ln>
                <a:solidFill>
                  <a:srgbClr val="E17D00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3.4'!$C$58:$W$58</c:f>
              <c:numCache>
                <c:formatCode>#,##0.0</c:formatCode>
                <c:ptCount val="21"/>
                <c:pt idx="0">
                  <c:v>159</c:v>
                </c:pt>
                <c:pt idx="1">
                  <c:v>157</c:v>
                </c:pt>
                <c:pt idx="2">
                  <c:v>152</c:v>
                </c:pt>
                <c:pt idx="3">
                  <c:v>157</c:v>
                </c:pt>
                <c:pt idx="4">
                  <c:v>165.03999999999996</c:v>
                </c:pt>
                <c:pt idx="5">
                  <c:v>165.2</c:v>
                </c:pt>
                <c:pt idx="6">
                  <c:v>168.210747564716</c:v>
                </c:pt>
                <c:pt idx="7">
                  <c:v>226.02058598748701</c:v>
                </c:pt>
                <c:pt idx="8">
                  <c:v>309.20007676502701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F80-4BFE-8248-6C1A8EE3ED51}"/>
            </c:ext>
          </c:extLst>
        </c:ser>
        <c:ser>
          <c:idx val="6"/>
          <c:order val="6"/>
          <c:tx>
            <c:strRef>
              <c:f>'Abb. 3.4'!$A$60</c:f>
              <c:strCache>
                <c:ptCount val="1"/>
                <c:pt idx="0">
                  <c:v>Roggen</c:v>
                </c:pt>
              </c:strCache>
            </c:strRef>
          </c:tx>
          <c:spPr>
            <a:ln w="22225">
              <a:solidFill>
                <a:srgbClr val="AF0A19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</a:ln>
            </c:spPr>
          </c:marker>
          <c:dPt>
            <c:idx val="20"/>
            <c:marker>
              <c:spPr>
                <a:solidFill>
                  <a:srgbClr val="AF0A19"/>
                </a:solidFill>
                <a:ln>
                  <a:solidFill>
                    <a:srgbClr val="AF0A19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DF80-4BFE-8248-6C1A8EE3ED51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F80-4BFE-8248-6C1A8EE3ED51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4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3.4'!$C$61:$W$61</c:f>
              <c:numCache>
                <c:formatCode>#,##0.0</c:formatCode>
                <c:ptCount val="21"/>
                <c:pt idx="0">
                  <c:v>142</c:v>
                </c:pt>
                <c:pt idx="1">
                  <c:v>133</c:v>
                </c:pt>
                <c:pt idx="2">
                  <c:v>122</c:v>
                </c:pt>
                <c:pt idx="3">
                  <c:v>140</c:v>
                </c:pt>
                <c:pt idx="4">
                  <c:v>159.91</c:v>
                </c:pt>
                <c:pt idx="5">
                  <c:v>151.44</c:v>
                </c:pt>
                <c:pt idx="6">
                  <c:v>130.32559777840999</c:v>
                </c:pt>
                <c:pt idx="7">
                  <c:v>166.11059536861401</c:v>
                </c:pt>
                <c:pt idx="8">
                  <c:v>262.62715262939099</c:v>
                </c:pt>
                <c:pt idx="9">
                  <c:v>237.54398432351792</c:v>
                </c:pt>
                <c:pt idx="10">
                  <c:v>208.43806652916268</c:v>
                </c:pt>
                <c:pt idx="11">
                  <c:v>186.94278016763928</c:v>
                </c:pt>
                <c:pt idx="12">
                  <c:v>185.26306190017357</c:v>
                </c:pt>
                <c:pt idx="13">
                  <c:v>186.65248661332561</c:v>
                </c:pt>
                <c:pt idx="14">
                  <c:v>188.88327033930244</c:v>
                </c:pt>
                <c:pt idx="15">
                  <c:v>191.37557604815046</c:v>
                </c:pt>
                <c:pt idx="16">
                  <c:v>193.88777215378894</c:v>
                </c:pt>
                <c:pt idx="17">
                  <c:v>195.63588337785805</c:v>
                </c:pt>
                <c:pt idx="18">
                  <c:v>197.16718762228669</c:v>
                </c:pt>
                <c:pt idx="19">
                  <c:v>198.29051090744099</c:v>
                </c:pt>
                <c:pt idx="20">
                  <c:v>200.00718025464107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80-4BFE-8248-6C1A8EE3ED51}"/>
            </c:ext>
          </c:extLst>
        </c:ser>
        <c:ser>
          <c:idx val="7"/>
          <c:order val="7"/>
          <c:tx>
            <c:strRef>
              <c:f>'Abb. 3.4'!$B$60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AF0A19"/>
              </a:solidFill>
            </a:ln>
          </c:spPr>
          <c:marker>
            <c:symbol val="diamond"/>
            <c:size val="5"/>
            <c:spPr>
              <a:solidFill>
                <a:srgbClr val="AF0A19"/>
              </a:solidFill>
              <a:ln>
                <a:solidFill>
                  <a:srgbClr val="AF0A19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3.4'!$C$60:$W$60</c:f>
              <c:numCache>
                <c:formatCode>#,##0.0</c:formatCode>
                <c:ptCount val="21"/>
                <c:pt idx="0">
                  <c:v>142</c:v>
                </c:pt>
                <c:pt idx="1">
                  <c:v>133</c:v>
                </c:pt>
                <c:pt idx="2">
                  <c:v>122</c:v>
                </c:pt>
                <c:pt idx="3">
                  <c:v>140</c:v>
                </c:pt>
                <c:pt idx="4">
                  <c:v>159.91</c:v>
                </c:pt>
                <c:pt idx="5">
                  <c:v>151.44</c:v>
                </c:pt>
                <c:pt idx="6">
                  <c:v>130.32559777840999</c:v>
                </c:pt>
                <c:pt idx="7">
                  <c:v>166.11059536861401</c:v>
                </c:pt>
                <c:pt idx="8">
                  <c:v>262.62715262939099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F80-4BFE-8248-6C1A8EE3E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407424"/>
        <c:axId val="254409344"/>
      </c:lineChart>
      <c:catAx>
        <c:axId val="25440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4409344"/>
        <c:crosses val="autoZero"/>
        <c:auto val="1"/>
        <c:lblAlgn val="ctr"/>
        <c:lblOffset val="100"/>
        <c:tickLblSkip val="5"/>
        <c:noMultiLvlLbl val="0"/>
      </c:catAx>
      <c:valAx>
        <c:axId val="254409344"/>
        <c:scaling>
          <c:orientation val="minMax"/>
          <c:max val="350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4407424"/>
        <c:crosses val="autoZero"/>
        <c:crossBetween val="between"/>
        <c:majorUnit val="5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9.0041673357018057E-2"/>
          <c:y val="6.7530704198608552E-3"/>
          <c:w val="0.87394555555555553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3.4'!$A$63</c:f>
              <c:strCache>
                <c:ptCount val="1"/>
                <c:pt idx="0">
                  <c:v>Raps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E13-48C1-BFF0-82E412E0C81B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3E13-48C1-BFF0-82E412E0C81B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13-48C1-BFF0-82E412E0C81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3.4'!$C$64:$W$64</c:f>
              <c:numCache>
                <c:formatCode>#,##0.0</c:formatCode>
                <c:ptCount val="21"/>
                <c:pt idx="0">
                  <c:v>324.95</c:v>
                </c:pt>
                <c:pt idx="1">
                  <c:v>351.23</c:v>
                </c:pt>
                <c:pt idx="2">
                  <c:v>376.13</c:v>
                </c:pt>
                <c:pt idx="3">
                  <c:v>341.95416666666699</c:v>
                </c:pt>
                <c:pt idx="4">
                  <c:v>353.12</c:v>
                </c:pt>
                <c:pt idx="5">
                  <c:v>365.12</c:v>
                </c:pt>
                <c:pt idx="6">
                  <c:v>427.32</c:v>
                </c:pt>
                <c:pt idx="7">
                  <c:v>712.18000000000006</c:v>
                </c:pt>
                <c:pt idx="8">
                  <c:v>527.58000000000004</c:v>
                </c:pt>
                <c:pt idx="9">
                  <c:v>487.99285748509016</c:v>
                </c:pt>
                <c:pt idx="10">
                  <c:v>452.6227155736583</c:v>
                </c:pt>
                <c:pt idx="11">
                  <c:v>476.40146659092267</c:v>
                </c:pt>
                <c:pt idx="12">
                  <c:v>481.40759385357256</c:v>
                </c:pt>
                <c:pt idx="13">
                  <c:v>491.69690817309504</c:v>
                </c:pt>
                <c:pt idx="14">
                  <c:v>493.36042125085049</c:v>
                </c:pt>
                <c:pt idx="15">
                  <c:v>501.96294266108401</c:v>
                </c:pt>
                <c:pt idx="16">
                  <c:v>510.50300853565381</c:v>
                </c:pt>
                <c:pt idx="17">
                  <c:v>519.92606020242863</c:v>
                </c:pt>
                <c:pt idx="18">
                  <c:v>528.35652633435666</c:v>
                </c:pt>
                <c:pt idx="19">
                  <c:v>536.93897813927742</c:v>
                </c:pt>
                <c:pt idx="20">
                  <c:v>546.32455391584506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E13-48C1-BFF0-82E412E0C81B}"/>
            </c:ext>
          </c:extLst>
        </c:ser>
        <c:ser>
          <c:idx val="2"/>
          <c:order val="1"/>
          <c:tx>
            <c:strRef>
              <c:f>'Abb. 3.4'!$B$63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3.4'!$C$63:$W$63</c:f>
              <c:numCache>
                <c:formatCode>#,##0.0</c:formatCode>
                <c:ptCount val="21"/>
                <c:pt idx="0">
                  <c:v>324.95</c:v>
                </c:pt>
                <c:pt idx="1">
                  <c:v>351.23</c:v>
                </c:pt>
                <c:pt idx="2">
                  <c:v>376.13</c:v>
                </c:pt>
                <c:pt idx="3">
                  <c:v>341.95416666666699</c:v>
                </c:pt>
                <c:pt idx="4">
                  <c:v>353.12</c:v>
                </c:pt>
                <c:pt idx="5">
                  <c:v>365.12</c:v>
                </c:pt>
                <c:pt idx="6">
                  <c:v>427.32</c:v>
                </c:pt>
                <c:pt idx="7">
                  <c:v>712.18000000000006</c:v>
                </c:pt>
                <c:pt idx="8">
                  <c:v>527.58000000000004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E13-48C1-BFF0-82E412E0C81B}"/>
            </c:ext>
          </c:extLst>
        </c:ser>
        <c:ser>
          <c:idx val="4"/>
          <c:order val="2"/>
          <c:tx>
            <c:strRef>
              <c:f>'Abb. 3.4'!$A$65</c:f>
              <c:strCache>
                <c:ptCount val="1"/>
                <c:pt idx="0">
                  <c:v>Sonnenblume</c:v>
                </c:pt>
              </c:strCache>
            </c:strRef>
          </c:tx>
          <c:spPr>
            <a:ln w="22225">
              <a:solidFill>
                <a:srgbClr val="E17D00"/>
              </a:solidFill>
              <a:prstDash val="sysDash"/>
            </a:ln>
          </c:spPr>
          <c:marker>
            <c:symbol val="none"/>
          </c:marker>
          <c:dPt>
            <c:idx val="20"/>
            <c:marker>
              <c:symbol val="diamond"/>
              <c:size val="5"/>
              <c:spPr>
                <a:solidFill>
                  <a:srgbClr val="E17D00"/>
                </a:solidFill>
                <a:ln>
                  <a:solidFill>
                    <a:srgbClr val="E17D00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E13-48C1-BFF0-82E412E0C81B}"/>
              </c:ext>
            </c:extLst>
          </c:dPt>
          <c:dPt>
            <c:idx val="24"/>
            <c:bubble3D val="0"/>
            <c:extLst>
              <c:ext xmlns:c16="http://schemas.microsoft.com/office/drawing/2014/chart" uri="{C3380CC4-5D6E-409C-BE32-E72D297353CC}">
                <c16:uniqueId val="{00000006-3E13-48C1-BFF0-82E412E0C81B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13-48C1-BFF0-82E412E0C81B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6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3.4'!$C$66:$W$66</c:f>
              <c:numCache>
                <c:formatCode>#,##0.0</c:formatCode>
                <c:ptCount val="21"/>
                <c:pt idx="0">
                  <c:v>306.54555555555561</c:v>
                </c:pt>
                <c:pt idx="1">
                  <c:v>327.53800000000001</c:v>
                </c:pt>
                <c:pt idx="2">
                  <c:v>340.43400000000008</c:v>
                </c:pt>
                <c:pt idx="3">
                  <c:v>313.18</c:v>
                </c:pt>
                <c:pt idx="4">
                  <c:v>338.83800000000002</c:v>
                </c:pt>
                <c:pt idx="5">
                  <c:v>286.50749999999999</c:v>
                </c:pt>
                <c:pt idx="6">
                  <c:v>315.505</c:v>
                </c:pt>
                <c:pt idx="7">
                  <c:v>474.72500000000002</c:v>
                </c:pt>
                <c:pt idx="8">
                  <c:v>459.5545454545454</c:v>
                </c:pt>
                <c:pt idx="9">
                  <c:v>338.43109108808676</c:v>
                </c:pt>
                <c:pt idx="10">
                  <c:v>345.3887241178316</c:v>
                </c:pt>
                <c:pt idx="11">
                  <c:v>356.78740270457467</c:v>
                </c:pt>
                <c:pt idx="12">
                  <c:v>360.74666322661199</c:v>
                </c:pt>
                <c:pt idx="13">
                  <c:v>367.26211353222988</c:v>
                </c:pt>
                <c:pt idx="14">
                  <c:v>367.96911130524768</c:v>
                </c:pt>
                <c:pt idx="15">
                  <c:v>372.40402888729488</c:v>
                </c:pt>
                <c:pt idx="16">
                  <c:v>376.95680241303023</c:v>
                </c:pt>
                <c:pt idx="17">
                  <c:v>381.95365297405721</c:v>
                </c:pt>
                <c:pt idx="18">
                  <c:v>386.41003192184621</c:v>
                </c:pt>
                <c:pt idx="19">
                  <c:v>390.86726191466607</c:v>
                </c:pt>
                <c:pt idx="20">
                  <c:v>395.87380128423951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13-48C1-BFF0-82E412E0C81B}"/>
            </c:ext>
          </c:extLst>
        </c:ser>
        <c:ser>
          <c:idx val="7"/>
          <c:order val="3"/>
          <c:tx>
            <c:strRef>
              <c:f>'Abb. 3.4'!$B$65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E17D00"/>
              </a:solidFill>
            </a:ln>
          </c:spPr>
          <c:marker>
            <c:symbol val="diamond"/>
            <c:size val="5"/>
            <c:spPr>
              <a:solidFill>
                <a:srgbClr val="E17D00"/>
              </a:solidFill>
              <a:ln>
                <a:solidFill>
                  <a:srgbClr val="E17D00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3.4'!$C$65:$W$65</c:f>
              <c:numCache>
                <c:formatCode>#,##0.0</c:formatCode>
                <c:ptCount val="21"/>
                <c:pt idx="0">
                  <c:v>306.54555555555561</c:v>
                </c:pt>
                <c:pt idx="1">
                  <c:v>327.53800000000001</c:v>
                </c:pt>
                <c:pt idx="2">
                  <c:v>340.43400000000008</c:v>
                </c:pt>
                <c:pt idx="3">
                  <c:v>313.18</c:v>
                </c:pt>
                <c:pt idx="4">
                  <c:v>338.83800000000002</c:v>
                </c:pt>
                <c:pt idx="5">
                  <c:v>286.50749999999999</c:v>
                </c:pt>
                <c:pt idx="6">
                  <c:v>315.505</c:v>
                </c:pt>
                <c:pt idx="7">
                  <c:v>474.72500000000002</c:v>
                </c:pt>
                <c:pt idx="8">
                  <c:v>459.5545454545454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13-48C1-BFF0-82E412E0C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4741888"/>
        <c:axId val="254756352"/>
      </c:lineChart>
      <c:catAx>
        <c:axId val="254741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4756352"/>
        <c:crosses val="autoZero"/>
        <c:auto val="1"/>
        <c:lblAlgn val="ctr"/>
        <c:lblOffset val="100"/>
        <c:tickLblSkip val="5"/>
        <c:noMultiLvlLbl val="0"/>
      </c:catAx>
      <c:valAx>
        <c:axId val="254756352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4741888"/>
        <c:crosses val="autoZero"/>
        <c:crossBetween val="between"/>
        <c:majorUnit val="1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7086305500087681"/>
          <c:y val="6.7530704198608552E-3"/>
          <c:w val="0.68087272809553168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79724362497543E-2"/>
          <c:y val="0.22413105833651426"/>
          <c:w val="0.81249398152606278"/>
          <c:h val="0.63591098822423187"/>
        </c:manualLayout>
      </c:layout>
      <c:lineChart>
        <c:grouping val="standard"/>
        <c:varyColors val="0"/>
        <c:ser>
          <c:idx val="0"/>
          <c:order val="0"/>
          <c:tx>
            <c:strRef>
              <c:f>'Abb. 3.4'!$A$68</c:f>
              <c:strCache>
                <c:ptCount val="1"/>
                <c:pt idx="0">
                  <c:v>Raps</c:v>
                </c:pt>
              </c:strCache>
            </c:strRef>
          </c:tx>
          <c:spPr>
            <a:ln w="22225">
              <a:solidFill>
                <a:srgbClr val="008CD2"/>
              </a:solidFill>
              <a:prstDash val="sysDash"/>
            </a:ln>
          </c:spPr>
          <c:marker>
            <c:spPr>
              <a:noFill/>
              <a:ln>
                <a:noFill/>
              </a:ln>
            </c:spPr>
          </c:marker>
          <c:dPt>
            <c:idx val="20"/>
            <c:marker>
              <c:symbol val="diamond"/>
              <c:size val="5"/>
              <c:spPr>
                <a:solidFill>
                  <a:srgbClr val="008CD2"/>
                </a:solidFill>
                <a:ln>
                  <a:solidFill>
                    <a:srgbClr val="4F81BD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23C-42E5-A21B-49590C4B98AC}"/>
              </c:ext>
            </c:extLst>
          </c:dPt>
          <c:dPt>
            <c:idx val="24"/>
            <c:marker>
              <c:spPr>
                <a:solidFill>
                  <a:srgbClr val="008CD2"/>
                </a:solidFill>
                <a:ln>
                  <a:solidFill>
                    <a:srgbClr val="008CD2"/>
                  </a:solidFill>
                </a:ln>
              </c:spPr>
            </c:marker>
            <c:bubble3D val="0"/>
            <c:spPr>
              <a:ln w="22225">
                <a:solidFill>
                  <a:srgbClr val="008CD2"/>
                </a:solidFill>
                <a:prstDash val="sysDash"/>
              </a:ln>
            </c:spPr>
            <c:extLst>
              <c:ext xmlns:c16="http://schemas.microsoft.com/office/drawing/2014/chart" uri="{C3380CC4-5D6E-409C-BE32-E72D297353CC}">
                <c16:uniqueId val="{00000002-F23C-42E5-A21B-49590C4B98AC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3C-42E5-A21B-49590C4B98AC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3.4'!$C$69:$W$69</c:f>
              <c:numCache>
                <c:formatCode>#,##0.0</c:formatCode>
                <c:ptCount val="21"/>
                <c:pt idx="0">
                  <c:v>230.51999999999998</c:v>
                </c:pt>
                <c:pt idx="1">
                  <c:v>215.66</c:v>
                </c:pt>
                <c:pt idx="2">
                  <c:v>212.48999999999998</c:v>
                </c:pt>
                <c:pt idx="3">
                  <c:v>212.84250000000009</c:v>
                </c:pt>
                <c:pt idx="4">
                  <c:v>234.3</c:v>
                </c:pt>
                <c:pt idx="5">
                  <c:v>223.16</c:v>
                </c:pt>
                <c:pt idx="6">
                  <c:v>286.57</c:v>
                </c:pt>
                <c:pt idx="7">
                  <c:v>379.97999999999996</c:v>
                </c:pt>
                <c:pt idx="8">
                  <c:v>373.63638396643518</c:v>
                </c:pt>
                <c:pt idx="9">
                  <c:v>339.55830625888149</c:v>
                </c:pt>
                <c:pt idx="10">
                  <c:v>311.08716214725467</c:v>
                </c:pt>
                <c:pt idx="11">
                  <c:v>313.92036270960341</c:v>
                </c:pt>
                <c:pt idx="12">
                  <c:v>316.53323466818341</c:v>
                </c:pt>
                <c:pt idx="13">
                  <c:v>321.09917486229961</c:v>
                </c:pt>
                <c:pt idx="14">
                  <c:v>323.78578443195687</c:v>
                </c:pt>
                <c:pt idx="15">
                  <c:v>327.19308412514215</c:v>
                </c:pt>
                <c:pt idx="16">
                  <c:v>330.44011838572141</c:v>
                </c:pt>
                <c:pt idx="17">
                  <c:v>333.78728753611341</c:v>
                </c:pt>
                <c:pt idx="18">
                  <c:v>337.39578451814651</c:v>
                </c:pt>
                <c:pt idx="19">
                  <c:v>340.64511395139095</c:v>
                </c:pt>
                <c:pt idx="20">
                  <c:v>344.92866993311327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3C-42E5-A21B-49590C4B98AC}"/>
            </c:ext>
          </c:extLst>
        </c:ser>
        <c:ser>
          <c:idx val="2"/>
          <c:order val="1"/>
          <c:tx>
            <c:strRef>
              <c:f>'Abb. 3.4'!$B$68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008CD2"/>
              </a:solidFill>
            </a:ln>
          </c:spPr>
          <c:marker>
            <c:symbol val="diamond"/>
            <c:size val="5"/>
            <c:spPr>
              <a:solidFill>
                <a:srgbClr val="008CD2"/>
              </a:solidFill>
              <a:ln>
                <a:solidFill>
                  <a:srgbClr val="008CD2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3.4'!$C$68:$W$68</c:f>
              <c:numCache>
                <c:formatCode>#,##0.0</c:formatCode>
                <c:ptCount val="21"/>
                <c:pt idx="0">
                  <c:v>230.51999999999998</c:v>
                </c:pt>
                <c:pt idx="1">
                  <c:v>215.66</c:v>
                </c:pt>
                <c:pt idx="2">
                  <c:v>212.48999999999998</c:v>
                </c:pt>
                <c:pt idx="3">
                  <c:v>212.84250000000009</c:v>
                </c:pt>
                <c:pt idx="4">
                  <c:v>234.3</c:v>
                </c:pt>
                <c:pt idx="5">
                  <c:v>223.16</c:v>
                </c:pt>
                <c:pt idx="6">
                  <c:v>286.57</c:v>
                </c:pt>
                <c:pt idx="7">
                  <c:v>379.97999999999996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3C-42E5-A21B-49590C4B98AC}"/>
            </c:ext>
          </c:extLst>
        </c:ser>
        <c:ser>
          <c:idx val="3"/>
          <c:order val="2"/>
          <c:tx>
            <c:strRef>
              <c:f>'Abb. 3.4'!$A$70</c:f>
              <c:strCache>
                <c:ptCount val="1"/>
                <c:pt idx="0">
                  <c:v>Soja</c:v>
                </c:pt>
              </c:strCache>
            </c:strRef>
          </c:tx>
          <c:spPr>
            <a:ln w="22225">
              <a:solidFill>
                <a:srgbClr val="78BE1E"/>
              </a:solidFill>
              <a:prstDash val="sysDash"/>
            </a:ln>
          </c:spPr>
          <c:marker>
            <c:symbol val="diamond"/>
            <c:size val="5"/>
            <c:spPr>
              <a:noFill/>
              <a:ln>
                <a:noFill/>
                <a:prstDash val="sysDash"/>
              </a:ln>
            </c:spPr>
          </c:marker>
          <c:dPt>
            <c:idx val="20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F23C-42E5-A21B-49590C4B98AC}"/>
              </c:ext>
            </c:extLst>
          </c:dPt>
          <c:dPt>
            <c:idx val="24"/>
            <c:marker>
              <c:spPr>
                <a:solidFill>
                  <a:srgbClr val="78BE1E"/>
                </a:solidFill>
                <a:ln>
                  <a:solidFill>
                    <a:srgbClr val="78BE1E"/>
                  </a:solidFill>
                  <a:prstDash val="sysDash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F23C-42E5-A21B-49590C4B98AC}"/>
              </c:ext>
            </c:extLst>
          </c:dPt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3C-42E5-A21B-49590C4B98AC}"/>
                </c:ext>
              </c:extLst>
            </c:dLbl>
            <c:numFmt formatCode="#\ 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3.4'!$C$71:$W$71</c:f>
              <c:numCache>
                <c:formatCode>#,##0.0</c:formatCode>
                <c:ptCount val="21"/>
                <c:pt idx="0">
                  <c:v>376.16999999999996</c:v>
                </c:pt>
                <c:pt idx="1">
                  <c:v>332.12</c:v>
                </c:pt>
                <c:pt idx="2">
                  <c:v>333.36</c:v>
                </c:pt>
                <c:pt idx="3">
                  <c:v>330.40749999999997</c:v>
                </c:pt>
                <c:pt idx="4">
                  <c:v>323.53999999999996</c:v>
                </c:pt>
                <c:pt idx="5">
                  <c:v>313.70999999999998</c:v>
                </c:pt>
                <c:pt idx="6">
                  <c:v>383.53000000000003</c:v>
                </c:pt>
                <c:pt idx="7">
                  <c:v>449.85</c:v>
                </c:pt>
                <c:pt idx="8">
                  <c:v>475.89056139417443</c:v>
                </c:pt>
                <c:pt idx="9">
                  <c:v>438.23018270760758</c:v>
                </c:pt>
                <c:pt idx="10">
                  <c:v>400.05813443150225</c:v>
                </c:pt>
                <c:pt idx="11">
                  <c:v>402.33706294820473</c:v>
                </c:pt>
                <c:pt idx="12">
                  <c:v>405.38360622301934</c:v>
                </c:pt>
                <c:pt idx="13">
                  <c:v>411.02233523711379</c:v>
                </c:pt>
                <c:pt idx="14">
                  <c:v>414.40251333448532</c:v>
                </c:pt>
                <c:pt idx="15">
                  <c:v>418.52307508046715</c:v>
                </c:pt>
                <c:pt idx="16">
                  <c:v>422.60597018066051</c:v>
                </c:pt>
                <c:pt idx="17">
                  <c:v>426.80215152925382</c:v>
                </c:pt>
                <c:pt idx="18">
                  <c:v>431.32072071013118</c:v>
                </c:pt>
                <c:pt idx="19">
                  <c:v>435.33630610363167</c:v>
                </c:pt>
                <c:pt idx="20">
                  <c:v>440.63373025529677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23C-42E5-A21B-49590C4B98AC}"/>
            </c:ext>
          </c:extLst>
        </c:ser>
        <c:ser>
          <c:idx val="1"/>
          <c:order val="3"/>
          <c:tx>
            <c:strRef>
              <c:f>'Abb. 3.4'!$B$70</c:f>
              <c:strCache>
                <c:ptCount val="1"/>
                <c:pt idx="0">
                  <c:v>Historisch</c:v>
                </c:pt>
              </c:strCache>
            </c:strRef>
          </c:tx>
          <c:spPr>
            <a:ln w="22225">
              <a:solidFill>
                <a:srgbClr val="78BE1E"/>
              </a:solidFill>
            </a:ln>
          </c:spPr>
          <c:marker>
            <c:symbol val="diamond"/>
            <c:size val="5"/>
            <c:spPr>
              <a:solidFill>
                <a:srgbClr val="78BE1E"/>
              </a:solidFill>
              <a:ln>
                <a:solidFill>
                  <a:srgbClr val="78BE1E"/>
                </a:solidFill>
              </a:ln>
            </c:spPr>
          </c:marker>
          <c:cat>
            <c:numRef>
              <c:f>'Abb. 3.4'!$C$52:$W$52</c:f>
              <c:numCache>
                <c:formatCode>General</c:formatCode>
                <c:ptCount val="2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  <c:pt idx="17">
                  <c:v>2031</c:v>
                </c:pt>
                <c:pt idx="18">
                  <c:v>2032</c:v>
                </c:pt>
                <c:pt idx="19">
                  <c:v>2033</c:v>
                </c:pt>
                <c:pt idx="20">
                  <c:v>2034</c:v>
                </c:pt>
              </c:numCache>
            </c:numRef>
          </c:cat>
          <c:val>
            <c:numRef>
              <c:f>'Abb. 3.4'!$C$70:$W$70</c:f>
              <c:numCache>
                <c:formatCode>#,##0.0</c:formatCode>
                <c:ptCount val="21"/>
                <c:pt idx="0">
                  <c:v>376.16999999999996</c:v>
                </c:pt>
                <c:pt idx="1">
                  <c:v>332.12</c:v>
                </c:pt>
                <c:pt idx="2">
                  <c:v>333.36</c:v>
                </c:pt>
                <c:pt idx="3">
                  <c:v>330.40749999999997</c:v>
                </c:pt>
                <c:pt idx="4">
                  <c:v>323.53999999999996</c:v>
                </c:pt>
                <c:pt idx="5">
                  <c:v>313.70999999999998</c:v>
                </c:pt>
                <c:pt idx="6">
                  <c:v>383.53000000000003</c:v>
                </c:pt>
                <c:pt idx="7">
                  <c:v>449.85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23C-42E5-A21B-49590C4B98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093376"/>
        <c:axId val="255107840"/>
      </c:lineChart>
      <c:catAx>
        <c:axId val="25509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sz="800"/>
            </a:pPr>
            <a:endParaRPr lang="de-DE"/>
          </a:p>
        </c:txPr>
        <c:crossAx val="255107840"/>
        <c:crosses val="autoZero"/>
        <c:auto val="1"/>
        <c:lblAlgn val="ctr"/>
        <c:lblOffset val="100"/>
        <c:tickLblSkip val="5"/>
        <c:noMultiLvlLbl val="0"/>
      </c:catAx>
      <c:valAx>
        <c:axId val="255107840"/>
        <c:scaling>
          <c:orientation val="minMax"/>
          <c:min val="0"/>
        </c:scaling>
        <c:delete val="0"/>
        <c:axPos val="l"/>
        <c:majorGridlines/>
        <c:numFmt formatCode="#\ 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255093376"/>
        <c:crosses val="autoZero"/>
        <c:crossBetween val="between"/>
        <c:majorUnit val="100"/>
      </c:valAx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9209639206116849"/>
          <c:y val="6.7530704198608552E-3"/>
          <c:w val="0.64007029982897135"/>
          <c:h val="0.22393617021276596"/>
        </c:manualLayout>
      </c:layout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29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30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0.xml"/><Relationship Id="rId3" Type="http://schemas.openxmlformats.org/officeDocument/2006/relationships/chart" Target="../charts/chart35.xml"/><Relationship Id="rId7" Type="http://schemas.openxmlformats.org/officeDocument/2006/relationships/chart" Target="../charts/chart39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11" Type="http://schemas.openxmlformats.org/officeDocument/2006/relationships/image" Target="../media/image1.gif"/><Relationship Id="rId5" Type="http://schemas.openxmlformats.org/officeDocument/2006/relationships/chart" Target="../charts/chart37.xml"/><Relationship Id="rId10" Type="http://schemas.openxmlformats.org/officeDocument/2006/relationships/chart" Target="../charts/chart42.xml"/><Relationship Id="rId4" Type="http://schemas.openxmlformats.org/officeDocument/2006/relationships/chart" Target="../charts/chart36.xml"/><Relationship Id="rId9" Type="http://schemas.openxmlformats.org/officeDocument/2006/relationships/chart" Target="../charts/chart4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image" Target="../media/image1.gif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12" Type="http://schemas.openxmlformats.org/officeDocument/2006/relationships/chart" Target="../charts/chart23.xml"/><Relationship Id="rId2" Type="http://schemas.openxmlformats.org/officeDocument/2006/relationships/chart" Target="../charts/chart13.xml"/><Relationship Id="rId1" Type="http://schemas.openxmlformats.org/officeDocument/2006/relationships/image" Target="../media/image1.gif"/><Relationship Id="rId6" Type="http://schemas.openxmlformats.org/officeDocument/2006/relationships/chart" Target="../charts/chart17.xml"/><Relationship Id="rId11" Type="http://schemas.openxmlformats.org/officeDocument/2006/relationships/chart" Target="../charts/chart22.xml"/><Relationship Id="rId5" Type="http://schemas.openxmlformats.org/officeDocument/2006/relationships/chart" Target="../charts/chart16.xml"/><Relationship Id="rId10" Type="http://schemas.openxmlformats.org/officeDocument/2006/relationships/chart" Target="../charts/chart21.xml"/><Relationship Id="rId4" Type="http://schemas.openxmlformats.org/officeDocument/2006/relationships/chart" Target="../charts/chart15.xml"/><Relationship Id="rId9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892175</xdr:colOff>
      <xdr:row>9</xdr:row>
      <xdr:rowOff>38100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798B794-14B2-47DC-BF3B-CF851F806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68600" cy="11811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123825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5754F27-1249-4FB9-9E25-BB308A117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7</xdr:row>
      <xdr:rowOff>0</xdr:rowOff>
    </xdr:from>
    <xdr:to>
      <xdr:col>9</xdr:col>
      <xdr:colOff>176213</xdr:colOff>
      <xdr:row>24</xdr:row>
      <xdr:rowOff>52388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A017FFC-6005-48DA-AC5E-9494A3A6CD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70464</xdr:colOff>
      <xdr:row>3</xdr:row>
      <xdr:rowOff>76200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3D9B99-B0F7-491D-A5B7-99AC3D6B0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5</xdr:row>
      <xdr:rowOff>0</xdr:rowOff>
    </xdr:from>
    <xdr:to>
      <xdr:col>12</xdr:col>
      <xdr:colOff>92076</xdr:colOff>
      <xdr:row>26</xdr:row>
      <xdr:rowOff>180975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36F7849-0E76-44A2-AE7B-5F07D5E73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70464</xdr:colOff>
      <xdr:row>3</xdr:row>
      <xdr:rowOff>76200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628E0B3-A39E-4133-BF99-437173F60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5</xdr:row>
      <xdr:rowOff>0</xdr:rowOff>
    </xdr:from>
    <xdr:to>
      <xdr:col>12</xdr:col>
      <xdr:colOff>53976</xdr:colOff>
      <xdr:row>26</xdr:row>
      <xdr:rowOff>180975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3AA327E-5022-4527-A4E1-2186B5C24B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621322</xdr:colOff>
      <xdr:row>7</xdr:row>
      <xdr:rowOff>172548</xdr:rowOff>
    </xdr:from>
    <xdr:to>
      <xdr:col>6</xdr:col>
      <xdr:colOff>626451</xdr:colOff>
      <xdr:row>28</xdr:row>
      <xdr:rowOff>49824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E1167A83-EFA9-4BC7-8CB0-1CE8C308A3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91EBFFC-B715-4CF8-B94A-3D9E0094E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981075</xdr:colOff>
      <xdr:row>6</xdr:row>
      <xdr:rowOff>161925</xdr:rowOff>
    </xdr:from>
    <xdr:to>
      <xdr:col>7</xdr:col>
      <xdr:colOff>9525</xdr:colOff>
      <xdr:row>28</xdr:row>
      <xdr:rowOff>95250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B60748D-DCA1-465E-8523-C8124CE9B6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A89D065-0D59-42A9-8EC9-3022C60DA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350147</xdr:colOff>
      <xdr:row>3</xdr:row>
      <xdr:rowOff>911708</xdr:rowOff>
    </xdr:from>
    <xdr:to>
      <xdr:col>5</xdr:col>
      <xdr:colOff>1353793</xdr:colOff>
      <xdr:row>17</xdr:row>
      <xdr:rowOff>114300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A8A9451-76D0-41FF-AD53-323F69AC48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76200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9D722DF-30BD-4038-B86E-D86221DCB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114300</xdr:rowOff>
    </xdr:from>
    <xdr:to>
      <xdr:col>5</xdr:col>
      <xdr:colOff>466653</xdr:colOff>
      <xdr:row>6</xdr:row>
      <xdr:rowOff>72</xdr:rowOff>
    </xdr:to>
    <xdr:sp macro="" textlink="">
      <xdr:nvSpPr>
        <xdr:cNvPr id="4" name="Textplatzhalter 5">
          <a:extLst>
            <a:ext uri="{FF2B5EF4-FFF2-40B4-BE49-F238E27FC236}">
              <a16:creationId xmlns:a16="http://schemas.microsoft.com/office/drawing/2014/main" id="{E85223E6-B61A-4EE4-9353-F9F80468CC53}"/>
            </a:ext>
          </a:extLst>
        </xdr:cNvPr>
        <xdr:cNvSpPr>
          <a:spLocks noGrp="1"/>
        </xdr:cNvSpPr>
      </xdr:nvSpPr>
      <xdr:spPr>
        <a:xfrm>
          <a:off x="1533525" y="923925"/>
          <a:ext cx="2743128" cy="266772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Weizen</a:t>
          </a:r>
        </a:p>
      </xdr:txBody>
    </xdr:sp>
    <xdr:clientData/>
  </xdr:twoCellAnchor>
  <xdr:twoCellAnchor>
    <xdr:from>
      <xdr:col>7</xdr:col>
      <xdr:colOff>53975</xdr:colOff>
      <xdr:row>4</xdr:row>
      <xdr:rowOff>114300</xdr:rowOff>
    </xdr:from>
    <xdr:to>
      <xdr:col>10</xdr:col>
      <xdr:colOff>517453</xdr:colOff>
      <xdr:row>6</xdr:row>
      <xdr:rowOff>72</xdr:rowOff>
    </xdr:to>
    <xdr:sp macro="" textlink="">
      <xdr:nvSpPr>
        <xdr:cNvPr id="5" name="Textplatzhalter 5">
          <a:extLst>
            <a:ext uri="{FF2B5EF4-FFF2-40B4-BE49-F238E27FC236}">
              <a16:creationId xmlns:a16="http://schemas.microsoft.com/office/drawing/2014/main" id="{9E51E0E0-4946-4846-9DB1-AFFB133B7C6D}"/>
            </a:ext>
          </a:extLst>
        </xdr:cNvPr>
        <xdr:cNvSpPr>
          <a:spLocks noGrp="1"/>
        </xdr:cNvSpPr>
      </xdr:nvSpPr>
      <xdr:spPr>
        <a:xfrm>
          <a:off x="5387975" y="923925"/>
          <a:ext cx="2749478" cy="266772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Rohmilch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5</xdr:col>
      <xdr:colOff>539288</xdr:colOff>
      <xdr:row>18</xdr:row>
      <xdr:rowOff>23225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EBC80C83-689E-444A-BA12-AED4C2E909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7</xdr:row>
      <xdr:rowOff>0</xdr:rowOff>
    </xdr:from>
    <xdr:to>
      <xdr:col>10</xdr:col>
      <xdr:colOff>539288</xdr:colOff>
      <xdr:row>18</xdr:row>
      <xdr:rowOff>23225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51AA1E29-3200-4985-8851-26E83948D9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28575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7BF61342-F900-464C-B7AE-CB1F21FE9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4</xdr:col>
      <xdr:colOff>464344</xdr:colOff>
      <xdr:row>6</xdr:row>
      <xdr:rowOff>88106</xdr:rowOff>
    </xdr:to>
    <xdr:sp macro="" textlink="">
      <xdr:nvSpPr>
        <xdr:cNvPr id="2" name="Textplatzhalter 5">
          <a:extLst>
            <a:ext uri="{FF2B5EF4-FFF2-40B4-BE49-F238E27FC236}">
              <a16:creationId xmlns:a16="http://schemas.microsoft.com/office/drawing/2014/main" id="{C78D6BBC-3AEA-48FC-9EB9-29F7FCDB8993}"/>
            </a:ext>
          </a:extLst>
        </xdr:cNvPr>
        <xdr:cNvSpPr>
          <a:spLocks noGrp="1"/>
        </xdr:cNvSpPr>
      </xdr:nvSpPr>
      <xdr:spPr>
        <a:xfrm>
          <a:off x="2038350" y="1619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Weizen</a:t>
          </a:r>
        </a:p>
      </xdr:txBody>
    </xdr:sp>
    <xdr:clientData/>
  </xdr:twoCellAnchor>
  <xdr:twoCellAnchor>
    <xdr:from>
      <xdr:col>1</xdr:col>
      <xdr:colOff>5483</xdr:colOff>
      <xdr:row>7</xdr:row>
      <xdr:rowOff>57148</xdr:rowOff>
    </xdr:from>
    <xdr:to>
      <xdr:col>4</xdr:col>
      <xdr:colOff>544771</xdr:colOff>
      <xdr:row>20</xdr:row>
      <xdr:rowOff>112123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DB4746A-8146-41A1-9844-DBD926ED1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PrintsWithSheet="0"/>
  </xdr:twoCellAnchor>
  <xdr:twoCellAnchor>
    <xdr:from>
      <xdr:col>1</xdr:col>
      <xdr:colOff>0</xdr:colOff>
      <xdr:row>22</xdr:row>
      <xdr:rowOff>0</xdr:rowOff>
    </xdr:from>
    <xdr:to>
      <xdr:col>4</xdr:col>
      <xdr:colOff>464344</xdr:colOff>
      <xdr:row>23</xdr:row>
      <xdr:rowOff>88106</xdr:rowOff>
    </xdr:to>
    <xdr:sp macro="" textlink="">
      <xdr:nvSpPr>
        <xdr:cNvPr id="8" name="Textplatzhalter 5">
          <a:extLst>
            <a:ext uri="{FF2B5EF4-FFF2-40B4-BE49-F238E27FC236}">
              <a16:creationId xmlns:a16="http://schemas.microsoft.com/office/drawing/2014/main" id="{45C7811F-30FA-499B-9C5F-D3651EF18FF4}"/>
            </a:ext>
          </a:extLst>
        </xdr:cNvPr>
        <xdr:cNvSpPr>
          <a:spLocks noGrp="1"/>
        </xdr:cNvSpPr>
      </xdr:nvSpPr>
      <xdr:spPr>
        <a:xfrm>
          <a:off x="2038350" y="2914650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Raps</a:t>
          </a:r>
        </a:p>
      </xdr:txBody>
    </xdr:sp>
    <xdr:clientData/>
  </xdr:twoCellAnchor>
  <xdr:twoCellAnchor>
    <xdr:from>
      <xdr:col>1</xdr:col>
      <xdr:colOff>5483</xdr:colOff>
      <xdr:row>24</xdr:row>
      <xdr:rowOff>57149</xdr:rowOff>
    </xdr:from>
    <xdr:to>
      <xdr:col>4</xdr:col>
      <xdr:colOff>544771</xdr:colOff>
      <xdr:row>37</xdr:row>
      <xdr:rowOff>112124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64A8A3A1-66B6-4DA8-907E-906AFBCC1C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5</xdr:row>
      <xdr:rowOff>0</xdr:rowOff>
    </xdr:from>
    <xdr:to>
      <xdr:col>9</xdr:col>
      <xdr:colOff>464344</xdr:colOff>
      <xdr:row>6</xdr:row>
      <xdr:rowOff>88106</xdr:rowOff>
    </xdr:to>
    <xdr:sp macro="" textlink="">
      <xdr:nvSpPr>
        <xdr:cNvPr id="46" name="Textplatzhalter 5">
          <a:extLst>
            <a:ext uri="{FF2B5EF4-FFF2-40B4-BE49-F238E27FC236}">
              <a16:creationId xmlns:a16="http://schemas.microsoft.com/office/drawing/2014/main" id="{01AD7BB6-9B37-49F0-9DED-891CD808992E}"/>
            </a:ext>
          </a:extLst>
        </xdr:cNvPr>
        <xdr:cNvSpPr>
          <a:spLocks noGrp="1"/>
        </xdr:cNvSpPr>
      </xdr:nvSpPr>
      <xdr:spPr>
        <a:xfrm>
          <a:off x="5848350" y="1619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Mais</a:t>
          </a:r>
        </a:p>
      </xdr:txBody>
    </xdr:sp>
    <xdr:clientData/>
  </xdr:twoCellAnchor>
  <xdr:twoCellAnchor>
    <xdr:from>
      <xdr:col>6</xdr:col>
      <xdr:colOff>5483</xdr:colOff>
      <xdr:row>7</xdr:row>
      <xdr:rowOff>57148</xdr:rowOff>
    </xdr:from>
    <xdr:to>
      <xdr:col>9</xdr:col>
      <xdr:colOff>544771</xdr:colOff>
      <xdr:row>20</xdr:row>
      <xdr:rowOff>112123</xdr:rowOff>
    </xdr:to>
    <xdr:graphicFrame macro="">
      <xdr:nvGraphicFramePr>
        <xdr:cNvPr id="47" name="Diagramm 46">
          <a:extLst>
            <a:ext uri="{FF2B5EF4-FFF2-40B4-BE49-F238E27FC236}">
              <a16:creationId xmlns:a16="http://schemas.microsoft.com/office/drawing/2014/main" id="{D95B1D96-EDE5-415B-A8C0-4B9470AB74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22</xdr:row>
      <xdr:rowOff>0</xdr:rowOff>
    </xdr:from>
    <xdr:to>
      <xdr:col>9</xdr:col>
      <xdr:colOff>464344</xdr:colOff>
      <xdr:row>23</xdr:row>
      <xdr:rowOff>88106</xdr:rowOff>
    </xdr:to>
    <xdr:sp macro="" textlink="">
      <xdr:nvSpPr>
        <xdr:cNvPr id="48" name="Textplatzhalter 5">
          <a:extLst>
            <a:ext uri="{FF2B5EF4-FFF2-40B4-BE49-F238E27FC236}">
              <a16:creationId xmlns:a16="http://schemas.microsoft.com/office/drawing/2014/main" id="{960D0C02-D985-45BC-AE8B-4EAF17D22844}"/>
            </a:ext>
          </a:extLst>
        </xdr:cNvPr>
        <xdr:cNvSpPr>
          <a:spLocks noGrp="1"/>
        </xdr:cNvSpPr>
      </xdr:nvSpPr>
      <xdr:spPr>
        <a:xfrm>
          <a:off x="5848350" y="2914650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Rapsöl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9</xdr:col>
      <xdr:colOff>539288</xdr:colOff>
      <xdr:row>37</xdr:row>
      <xdr:rowOff>54975</xdr:rowOff>
    </xdr:to>
    <xdr:graphicFrame macro="">
      <xdr:nvGraphicFramePr>
        <xdr:cNvPr id="49" name="Diagramm 48">
          <a:extLst>
            <a:ext uri="{FF2B5EF4-FFF2-40B4-BE49-F238E27FC236}">
              <a16:creationId xmlns:a16="http://schemas.microsoft.com/office/drawing/2014/main" id="{1CF068BD-EA4C-4A88-87F7-E42195CB9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5</xdr:row>
      <xdr:rowOff>0</xdr:rowOff>
    </xdr:from>
    <xdr:to>
      <xdr:col>14</xdr:col>
      <xdr:colOff>464344</xdr:colOff>
      <xdr:row>6</xdr:row>
      <xdr:rowOff>88106</xdr:rowOff>
    </xdr:to>
    <xdr:sp macro="" textlink="">
      <xdr:nvSpPr>
        <xdr:cNvPr id="50" name="Textplatzhalter 5">
          <a:extLst>
            <a:ext uri="{FF2B5EF4-FFF2-40B4-BE49-F238E27FC236}">
              <a16:creationId xmlns:a16="http://schemas.microsoft.com/office/drawing/2014/main" id="{26D3E460-5980-4156-94C1-A69517432C96}"/>
            </a:ext>
          </a:extLst>
        </xdr:cNvPr>
        <xdr:cNvSpPr>
          <a:spLocks noGrp="1"/>
        </xdr:cNvSpPr>
      </xdr:nvSpPr>
      <xdr:spPr>
        <a:xfrm>
          <a:off x="9658350" y="8858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Rohmilch</a:t>
          </a:r>
        </a:p>
      </xdr:txBody>
    </xdr:sp>
    <xdr:clientData/>
  </xdr:twoCellAnchor>
  <xdr:twoCellAnchor>
    <xdr:from>
      <xdr:col>11</xdr:col>
      <xdr:colOff>0</xdr:colOff>
      <xdr:row>7</xdr:row>
      <xdr:rowOff>0</xdr:rowOff>
    </xdr:from>
    <xdr:to>
      <xdr:col>14</xdr:col>
      <xdr:colOff>539288</xdr:colOff>
      <xdr:row>20</xdr:row>
      <xdr:rowOff>54975</xdr:rowOff>
    </xdr:to>
    <xdr:graphicFrame macro="">
      <xdr:nvGraphicFramePr>
        <xdr:cNvPr id="51" name="Diagramm 50">
          <a:extLst>
            <a:ext uri="{FF2B5EF4-FFF2-40B4-BE49-F238E27FC236}">
              <a16:creationId xmlns:a16="http://schemas.microsoft.com/office/drawing/2014/main" id="{9A69C189-6EA4-4E36-AF29-37566FA4A7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0</xdr:colOff>
      <xdr:row>22</xdr:row>
      <xdr:rowOff>0</xdr:rowOff>
    </xdr:from>
    <xdr:to>
      <xdr:col>14</xdr:col>
      <xdr:colOff>464344</xdr:colOff>
      <xdr:row>23</xdr:row>
      <xdr:rowOff>88106</xdr:rowOff>
    </xdr:to>
    <xdr:sp macro="" textlink="">
      <xdr:nvSpPr>
        <xdr:cNvPr id="52" name="Textplatzhalter 5">
          <a:extLst>
            <a:ext uri="{FF2B5EF4-FFF2-40B4-BE49-F238E27FC236}">
              <a16:creationId xmlns:a16="http://schemas.microsoft.com/office/drawing/2014/main" id="{A144CADA-2C16-4D80-9F3F-366EF140AFAD}"/>
            </a:ext>
          </a:extLst>
        </xdr:cNvPr>
        <xdr:cNvSpPr>
          <a:spLocks noGrp="1"/>
        </xdr:cNvSpPr>
      </xdr:nvSpPr>
      <xdr:spPr>
        <a:xfrm>
          <a:off x="9658350" y="3638550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Magermilchpulver</a:t>
          </a:r>
        </a:p>
      </xdr:txBody>
    </xdr:sp>
    <xdr:clientData/>
  </xdr:twoCellAnchor>
  <xdr:twoCellAnchor>
    <xdr:from>
      <xdr:col>11</xdr:col>
      <xdr:colOff>0</xdr:colOff>
      <xdr:row>24</xdr:row>
      <xdr:rowOff>0</xdr:rowOff>
    </xdr:from>
    <xdr:to>
      <xdr:col>14</xdr:col>
      <xdr:colOff>539288</xdr:colOff>
      <xdr:row>37</xdr:row>
      <xdr:rowOff>54975</xdr:rowOff>
    </xdr:to>
    <xdr:graphicFrame macro="">
      <xdr:nvGraphicFramePr>
        <xdr:cNvPr id="53" name="Diagramm 52">
          <a:extLst>
            <a:ext uri="{FF2B5EF4-FFF2-40B4-BE49-F238E27FC236}">
              <a16:creationId xmlns:a16="http://schemas.microsoft.com/office/drawing/2014/main" id="{0C589C08-47E5-4151-BD85-459401DF54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39</xdr:row>
      <xdr:rowOff>0</xdr:rowOff>
    </xdr:from>
    <xdr:to>
      <xdr:col>4</xdr:col>
      <xdr:colOff>464344</xdr:colOff>
      <xdr:row>40</xdr:row>
      <xdr:rowOff>88106</xdr:rowOff>
    </xdr:to>
    <xdr:sp macro="" textlink="">
      <xdr:nvSpPr>
        <xdr:cNvPr id="54" name="Textplatzhalter 5">
          <a:extLst>
            <a:ext uri="{FF2B5EF4-FFF2-40B4-BE49-F238E27FC236}">
              <a16:creationId xmlns:a16="http://schemas.microsoft.com/office/drawing/2014/main" id="{6AD247E9-947A-465E-A73B-4C8BD4D4A7D3}"/>
            </a:ext>
          </a:extLst>
        </xdr:cNvPr>
        <xdr:cNvSpPr>
          <a:spLocks noGrp="1"/>
        </xdr:cNvSpPr>
      </xdr:nvSpPr>
      <xdr:spPr>
        <a:xfrm>
          <a:off x="2038350" y="639127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Butter</a:t>
          </a:r>
        </a:p>
      </xdr:txBody>
    </xdr:sp>
    <xdr:clientData/>
  </xdr:twoCellAnchor>
  <xdr:twoCellAnchor>
    <xdr:from>
      <xdr:col>1</xdr:col>
      <xdr:colOff>0</xdr:colOff>
      <xdr:row>41</xdr:row>
      <xdr:rowOff>0</xdr:rowOff>
    </xdr:from>
    <xdr:to>
      <xdr:col>4</xdr:col>
      <xdr:colOff>539288</xdr:colOff>
      <xdr:row>54</xdr:row>
      <xdr:rowOff>54975</xdr:rowOff>
    </xdr:to>
    <xdr:graphicFrame macro="">
      <xdr:nvGraphicFramePr>
        <xdr:cNvPr id="55" name="Diagramm 54">
          <a:extLst>
            <a:ext uri="{FF2B5EF4-FFF2-40B4-BE49-F238E27FC236}">
              <a16:creationId xmlns:a16="http://schemas.microsoft.com/office/drawing/2014/main" id="{1ACBC3CE-A094-450A-85B0-F0525A9E89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39</xdr:row>
      <xdr:rowOff>0</xdr:rowOff>
    </xdr:from>
    <xdr:to>
      <xdr:col>9</xdr:col>
      <xdr:colOff>464344</xdr:colOff>
      <xdr:row>40</xdr:row>
      <xdr:rowOff>88106</xdr:rowOff>
    </xdr:to>
    <xdr:sp macro="" textlink="">
      <xdr:nvSpPr>
        <xdr:cNvPr id="56" name="Textplatzhalter 5">
          <a:extLst>
            <a:ext uri="{FF2B5EF4-FFF2-40B4-BE49-F238E27FC236}">
              <a16:creationId xmlns:a16="http://schemas.microsoft.com/office/drawing/2014/main" id="{EC1C2B62-BE41-4DD8-8A1F-0BBD87C0F599}"/>
            </a:ext>
          </a:extLst>
        </xdr:cNvPr>
        <xdr:cNvSpPr>
          <a:spLocks noGrp="1"/>
        </xdr:cNvSpPr>
      </xdr:nvSpPr>
      <xdr:spPr>
        <a:xfrm>
          <a:off x="5848350" y="639127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Schweinefleisch</a:t>
          </a:r>
        </a:p>
      </xdr:txBody>
    </xdr:sp>
    <xdr:clientData/>
  </xdr:twoCellAnchor>
  <xdr:twoCellAnchor>
    <xdr:from>
      <xdr:col>6</xdr:col>
      <xdr:colOff>0</xdr:colOff>
      <xdr:row>41</xdr:row>
      <xdr:rowOff>0</xdr:rowOff>
    </xdr:from>
    <xdr:to>
      <xdr:col>9</xdr:col>
      <xdr:colOff>539288</xdr:colOff>
      <xdr:row>54</xdr:row>
      <xdr:rowOff>54975</xdr:rowOff>
    </xdr:to>
    <xdr:graphicFrame macro="">
      <xdr:nvGraphicFramePr>
        <xdr:cNvPr id="57" name="Diagramm 56">
          <a:extLst>
            <a:ext uri="{FF2B5EF4-FFF2-40B4-BE49-F238E27FC236}">
              <a16:creationId xmlns:a16="http://schemas.microsoft.com/office/drawing/2014/main" id="{53125C20-90FC-44AF-9F6F-81F0DB7880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0</xdr:colOff>
      <xdr:row>39</xdr:row>
      <xdr:rowOff>0</xdr:rowOff>
    </xdr:from>
    <xdr:to>
      <xdr:col>14</xdr:col>
      <xdr:colOff>464344</xdr:colOff>
      <xdr:row>40</xdr:row>
      <xdr:rowOff>88106</xdr:rowOff>
    </xdr:to>
    <xdr:sp macro="" textlink="">
      <xdr:nvSpPr>
        <xdr:cNvPr id="58" name="Textplatzhalter 5">
          <a:extLst>
            <a:ext uri="{FF2B5EF4-FFF2-40B4-BE49-F238E27FC236}">
              <a16:creationId xmlns:a16="http://schemas.microsoft.com/office/drawing/2014/main" id="{E0E304F3-3D8D-4F1C-827A-45D747903F2E}"/>
            </a:ext>
          </a:extLst>
        </xdr:cNvPr>
        <xdr:cNvSpPr>
          <a:spLocks noGrp="1"/>
        </xdr:cNvSpPr>
      </xdr:nvSpPr>
      <xdr:spPr>
        <a:xfrm>
          <a:off x="9658350" y="639127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Geflügelfleisch</a:t>
          </a:r>
        </a:p>
      </xdr:txBody>
    </xdr:sp>
    <xdr:clientData/>
  </xdr:twoCellAnchor>
  <xdr:twoCellAnchor>
    <xdr:from>
      <xdr:col>11</xdr:col>
      <xdr:colOff>0</xdr:colOff>
      <xdr:row>41</xdr:row>
      <xdr:rowOff>0</xdr:rowOff>
    </xdr:from>
    <xdr:to>
      <xdr:col>14</xdr:col>
      <xdr:colOff>539288</xdr:colOff>
      <xdr:row>54</xdr:row>
      <xdr:rowOff>54975</xdr:rowOff>
    </xdr:to>
    <xdr:graphicFrame macro="">
      <xdr:nvGraphicFramePr>
        <xdr:cNvPr id="59" name="Diagramm 58">
          <a:extLst>
            <a:ext uri="{FF2B5EF4-FFF2-40B4-BE49-F238E27FC236}">
              <a16:creationId xmlns:a16="http://schemas.microsoft.com/office/drawing/2014/main" id="{B2532AF0-FD27-4304-9FCE-8C00AEE42E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56</xdr:row>
      <xdr:rowOff>0</xdr:rowOff>
    </xdr:from>
    <xdr:to>
      <xdr:col>4</xdr:col>
      <xdr:colOff>464344</xdr:colOff>
      <xdr:row>57</xdr:row>
      <xdr:rowOff>88106</xdr:rowOff>
    </xdr:to>
    <xdr:sp macro="" textlink="">
      <xdr:nvSpPr>
        <xdr:cNvPr id="60" name="Textplatzhalter 5">
          <a:extLst>
            <a:ext uri="{FF2B5EF4-FFF2-40B4-BE49-F238E27FC236}">
              <a16:creationId xmlns:a16="http://schemas.microsoft.com/office/drawing/2014/main" id="{100AF6E1-7F90-44A1-B9AE-4B5A4A068ABD}"/>
            </a:ext>
          </a:extLst>
        </xdr:cNvPr>
        <xdr:cNvSpPr>
          <a:spLocks noGrp="1"/>
        </xdr:cNvSpPr>
      </xdr:nvSpPr>
      <xdr:spPr>
        <a:xfrm>
          <a:off x="2038350" y="9144000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Rindfleisch</a:t>
          </a: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4</xdr:col>
      <xdr:colOff>539288</xdr:colOff>
      <xdr:row>71</xdr:row>
      <xdr:rowOff>0</xdr:rowOff>
    </xdr:to>
    <xdr:graphicFrame macro="">
      <xdr:nvGraphicFramePr>
        <xdr:cNvPr id="61" name="Diagramm 60">
          <a:extLst>
            <a:ext uri="{FF2B5EF4-FFF2-40B4-BE49-F238E27FC236}">
              <a16:creationId xmlns:a16="http://schemas.microsoft.com/office/drawing/2014/main" id="{19EC7BE2-DA5F-4AE8-93FF-F0D8DC88E0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1518264</xdr:colOff>
      <xdr:row>3</xdr:row>
      <xdr:rowOff>76200</xdr:rowOff>
    </xdr:to>
    <xdr:pic>
      <xdr:nvPicPr>
        <xdr:cNvPr id="63" name="Grafik 62">
          <a:extLst>
            <a:ext uri="{FF2B5EF4-FFF2-40B4-BE49-F238E27FC236}">
              <a16:creationId xmlns:a16="http://schemas.microsoft.com/office/drawing/2014/main" id="{104360D9-5AA2-48A8-826D-B1C2DC17B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892175</xdr:colOff>
      <xdr:row>9</xdr:row>
      <xdr:rowOff>38100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CC89799-C4B8-40E4-9F77-BFD8D7491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85800"/>
          <a:ext cx="2768600" cy="1181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720725</xdr:colOff>
      <xdr:row>5</xdr:row>
      <xdr:rowOff>111125</xdr:rowOff>
    </xdr:from>
    <xdr:to>
      <xdr:col>8</xdr:col>
      <xdr:colOff>324485</xdr:colOff>
      <xdr:row>20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2E00B2E-3E8A-47C4-B510-A6AF2BF19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70464</xdr:colOff>
      <xdr:row>3</xdr:row>
      <xdr:rowOff>76200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A29DF4ED-BAFF-490E-9577-8610CD7F2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742950</xdr:colOff>
      <xdr:row>6</xdr:row>
      <xdr:rowOff>9525</xdr:rowOff>
    </xdr:from>
    <xdr:to>
      <xdr:col>7</xdr:col>
      <xdr:colOff>723900</xdr:colOff>
      <xdr:row>18</xdr:row>
      <xdr:rowOff>92075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03FE783-EE35-4D25-8787-F1E77B353B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24</xdr:row>
      <xdr:rowOff>180974</xdr:rowOff>
    </xdr:from>
    <xdr:to>
      <xdr:col>7</xdr:col>
      <xdr:colOff>744000</xdr:colOff>
      <xdr:row>37</xdr:row>
      <xdr:rowOff>85499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AEF88DE1-D663-4012-BFC3-7A4D1CB82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70464</xdr:colOff>
      <xdr:row>3</xdr:row>
      <xdr:rowOff>76200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2DC629F-891E-4D9F-8A45-781961570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0.11892</cdr:x>
      <cdr:y>0.08933</cdr:y>
    </cdr:from>
    <cdr:to>
      <cdr:x>0.95877</cdr:x>
      <cdr:y>0.17267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21969" y="255270"/>
          <a:ext cx="368617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756264</xdr:colOff>
      <xdr:row>3</xdr:row>
      <xdr:rowOff>76200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2EECA92-6B02-4F67-9B0C-2F0CF144E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4</xdr:row>
      <xdr:rowOff>190499</xdr:rowOff>
    </xdr:from>
    <xdr:to>
      <xdr:col>8</xdr:col>
      <xdr:colOff>694409</xdr:colOff>
      <xdr:row>25</xdr:row>
      <xdr:rowOff>57524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EAA720C6-9751-48BA-AC16-438C9FCAEF6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1520573</xdr:colOff>
      <xdr:row>3</xdr:row>
      <xdr:rowOff>71870</xdr:rowOff>
    </xdr:to>
    <xdr:pic>
      <xdr:nvPicPr>
        <xdr:cNvPr id="18" name="Grafik 17">
          <a:extLst>
            <a:ext uri="{FF2B5EF4-FFF2-40B4-BE49-F238E27FC236}">
              <a16:creationId xmlns:a16="http://schemas.microsoft.com/office/drawing/2014/main" id="{F1822D2E-5255-4104-BED5-479DB8933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7398" cy="643370"/>
        </a:xfrm>
        <a:prstGeom prst="rect">
          <a:avLst/>
        </a:prstGeom>
      </xdr:spPr>
    </xdr:pic>
    <xdr:clientData/>
  </xdr:twoCellAnchor>
  <xdr:twoCellAnchor>
    <xdr:from>
      <xdr:col>7</xdr:col>
      <xdr:colOff>155865</xdr:colOff>
      <xdr:row>6</xdr:row>
      <xdr:rowOff>0</xdr:rowOff>
    </xdr:from>
    <xdr:to>
      <xdr:col>10</xdr:col>
      <xdr:colOff>620209</xdr:colOff>
      <xdr:row>7</xdr:row>
      <xdr:rowOff>59531</xdr:rowOff>
    </xdr:to>
    <xdr:sp macro="" textlink="">
      <xdr:nvSpPr>
        <xdr:cNvPr id="19" name="Textplatzhalter 5">
          <a:extLst>
            <a:ext uri="{FF2B5EF4-FFF2-40B4-BE49-F238E27FC236}">
              <a16:creationId xmlns:a16="http://schemas.microsoft.com/office/drawing/2014/main" id="{EA0BD75C-09FB-4520-B15B-14D64EFD06D3}"/>
            </a:ext>
          </a:extLst>
        </xdr:cNvPr>
        <xdr:cNvSpPr>
          <a:spLocks noGrp="1"/>
        </xdr:cNvSpPr>
      </xdr:nvSpPr>
      <xdr:spPr>
        <a:xfrm>
          <a:off x="6315365" y="11906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Ölsaaten</a:t>
          </a:r>
        </a:p>
      </xdr:txBody>
    </xdr:sp>
    <xdr:clientData/>
  </xdr:twoCellAnchor>
  <xdr:twoCellAnchor>
    <xdr:from>
      <xdr:col>2</xdr:col>
      <xdr:colOff>155865</xdr:colOff>
      <xdr:row>6</xdr:row>
      <xdr:rowOff>0</xdr:rowOff>
    </xdr:from>
    <xdr:to>
      <xdr:col>5</xdr:col>
      <xdr:colOff>620209</xdr:colOff>
      <xdr:row>7</xdr:row>
      <xdr:rowOff>59531</xdr:rowOff>
    </xdr:to>
    <xdr:sp macro="" textlink="">
      <xdr:nvSpPr>
        <xdr:cNvPr id="20" name="Textplatzhalter 5">
          <a:extLst>
            <a:ext uri="{FF2B5EF4-FFF2-40B4-BE49-F238E27FC236}">
              <a16:creationId xmlns:a16="http://schemas.microsoft.com/office/drawing/2014/main" id="{C51A77BE-6865-4F68-965C-0DFFC598E3F2}"/>
            </a:ext>
          </a:extLst>
        </xdr:cNvPr>
        <xdr:cNvSpPr>
          <a:spLocks noGrp="1"/>
        </xdr:cNvSpPr>
      </xdr:nvSpPr>
      <xdr:spPr>
        <a:xfrm>
          <a:off x="2505365" y="11906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Getreide</a:t>
          </a:r>
        </a:p>
      </xdr:txBody>
    </xdr:sp>
    <xdr:clientData/>
  </xdr:twoCellAnchor>
  <xdr:twoCellAnchor>
    <xdr:from>
      <xdr:col>2</xdr:col>
      <xdr:colOff>155865</xdr:colOff>
      <xdr:row>17</xdr:row>
      <xdr:rowOff>0</xdr:rowOff>
    </xdr:from>
    <xdr:to>
      <xdr:col>5</xdr:col>
      <xdr:colOff>620209</xdr:colOff>
      <xdr:row>18</xdr:row>
      <xdr:rowOff>59531</xdr:rowOff>
    </xdr:to>
    <xdr:sp macro="" textlink="">
      <xdr:nvSpPr>
        <xdr:cNvPr id="21" name="Textplatzhalter 5">
          <a:extLst>
            <a:ext uri="{FF2B5EF4-FFF2-40B4-BE49-F238E27FC236}">
              <a16:creationId xmlns:a16="http://schemas.microsoft.com/office/drawing/2014/main" id="{78A95AC1-4644-40CA-9815-B48A74914226}"/>
            </a:ext>
          </a:extLst>
        </xdr:cNvPr>
        <xdr:cNvSpPr>
          <a:spLocks noGrp="1"/>
        </xdr:cNvSpPr>
      </xdr:nvSpPr>
      <xdr:spPr>
        <a:xfrm>
          <a:off x="2505365" y="32861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Ölschrote</a:t>
          </a:r>
        </a:p>
      </xdr:txBody>
    </xdr:sp>
    <xdr:clientData/>
  </xdr:twoCellAnchor>
  <xdr:twoCellAnchor>
    <xdr:from>
      <xdr:col>7</xdr:col>
      <xdr:colOff>155865</xdr:colOff>
      <xdr:row>17</xdr:row>
      <xdr:rowOff>0</xdr:rowOff>
    </xdr:from>
    <xdr:to>
      <xdr:col>10</xdr:col>
      <xdr:colOff>620209</xdr:colOff>
      <xdr:row>18</xdr:row>
      <xdr:rowOff>59531</xdr:rowOff>
    </xdr:to>
    <xdr:sp macro="" textlink="">
      <xdr:nvSpPr>
        <xdr:cNvPr id="22" name="Textplatzhalter 5">
          <a:extLst>
            <a:ext uri="{FF2B5EF4-FFF2-40B4-BE49-F238E27FC236}">
              <a16:creationId xmlns:a16="http://schemas.microsoft.com/office/drawing/2014/main" id="{25CFBAA2-BA6C-45D5-A305-8B95B44A7C49}"/>
            </a:ext>
          </a:extLst>
        </xdr:cNvPr>
        <xdr:cNvSpPr>
          <a:spLocks noGrp="1"/>
        </xdr:cNvSpPr>
      </xdr:nvSpPr>
      <xdr:spPr>
        <a:xfrm>
          <a:off x="6315365" y="32861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Pflanzenöle</a:t>
          </a:r>
        </a:p>
      </xdr:txBody>
    </xdr:sp>
    <xdr:clientData/>
  </xdr:twoCellAnchor>
  <xdr:twoCellAnchor>
    <xdr:from>
      <xdr:col>2</xdr:col>
      <xdr:colOff>155865</xdr:colOff>
      <xdr:row>28</xdr:row>
      <xdr:rowOff>0</xdr:rowOff>
    </xdr:from>
    <xdr:to>
      <xdr:col>5</xdr:col>
      <xdr:colOff>620209</xdr:colOff>
      <xdr:row>29</xdr:row>
      <xdr:rowOff>59531</xdr:rowOff>
    </xdr:to>
    <xdr:sp macro="" textlink="">
      <xdr:nvSpPr>
        <xdr:cNvPr id="23" name="Textplatzhalter 5">
          <a:extLst>
            <a:ext uri="{FF2B5EF4-FFF2-40B4-BE49-F238E27FC236}">
              <a16:creationId xmlns:a16="http://schemas.microsoft.com/office/drawing/2014/main" id="{03E24FC1-DE35-4A1A-8F5E-24669A11D4EB}"/>
            </a:ext>
          </a:extLst>
        </xdr:cNvPr>
        <xdr:cNvSpPr>
          <a:spLocks noGrp="1"/>
        </xdr:cNvSpPr>
      </xdr:nvSpPr>
      <xdr:spPr>
        <a:xfrm>
          <a:off x="2505365" y="53816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Zucker</a:t>
          </a:r>
        </a:p>
      </xdr:txBody>
    </xdr:sp>
    <xdr:clientData/>
  </xdr:twoCellAnchor>
  <xdr:twoCellAnchor>
    <xdr:from>
      <xdr:col>7</xdr:col>
      <xdr:colOff>155865</xdr:colOff>
      <xdr:row>28</xdr:row>
      <xdr:rowOff>0</xdr:rowOff>
    </xdr:from>
    <xdr:to>
      <xdr:col>10</xdr:col>
      <xdr:colOff>620209</xdr:colOff>
      <xdr:row>29</xdr:row>
      <xdr:rowOff>59531</xdr:rowOff>
    </xdr:to>
    <xdr:sp macro="" textlink="">
      <xdr:nvSpPr>
        <xdr:cNvPr id="24" name="Textplatzhalter 5">
          <a:extLst>
            <a:ext uri="{FF2B5EF4-FFF2-40B4-BE49-F238E27FC236}">
              <a16:creationId xmlns:a16="http://schemas.microsoft.com/office/drawing/2014/main" id="{5125A48D-EF9F-47B4-921C-C35EC0B7C5BA}"/>
            </a:ext>
          </a:extLst>
        </xdr:cNvPr>
        <xdr:cNvSpPr>
          <a:spLocks noGrp="1"/>
        </xdr:cNvSpPr>
      </xdr:nvSpPr>
      <xdr:spPr>
        <a:xfrm>
          <a:off x="6315365" y="53816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Fleisch</a:t>
          </a:r>
        </a:p>
      </xdr:txBody>
    </xdr:sp>
    <xdr:clientData/>
  </xdr:twoCellAnchor>
  <xdr:twoCellAnchor>
    <xdr:from>
      <xdr:col>2</xdr:col>
      <xdr:colOff>155865</xdr:colOff>
      <xdr:row>39</xdr:row>
      <xdr:rowOff>0</xdr:rowOff>
    </xdr:from>
    <xdr:to>
      <xdr:col>5</xdr:col>
      <xdr:colOff>620209</xdr:colOff>
      <xdr:row>40</xdr:row>
      <xdr:rowOff>59531</xdr:rowOff>
    </xdr:to>
    <xdr:sp macro="" textlink="">
      <xdr:nvSpPr>
        <xdr:cNvPr id="25" name="Textplatzhalter 5">
          <a:extLst>
            <a:ext uri="{FF2B5EF4-FFF2-40B4-BE49-F238E27FC236}">
              <a16:creationId xmlns:a16="http://schemas.microsoft.com/office/drawing/2014/main" id="{393F79F2-94E2-4DC1-ADC8-3BD353147FDF}"/>
            </a:ext>
          </a:extLst>
        </xdr:cNvPr>
        <xdr:cNvSpPr>
          <a:spLocks noGrp="1"/>
        </xdr:cNvSpPr>
      </xdr:nvSpPr>
      <xdr:spPr>
        <a:xfrm>
          <a:off x="2505365" y="74771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Rohmilch</a:t>
          </a:r>
        </a:p>
      </xdr:txBody>
    </xdr:sp>
    <xdr:clientData/>
  </xdr:twoCellAnchor>
  <xdr:twoCellAnchor>
    <xdr:from>
      <xdr:col>7</xdr:col>
      <xdr:colOff>155865</xdr:colOff>
      <xdr:row>39</xdr:row>
      <xdr:rowOff>0</xdr:rowOff>
    </xdr:from>
    <xdr:to>
      <xdr:col>10</xdr:col>
      <xdr:colOff>620209</xdr:colOff>
      <xdr:row>40</xdr:row>
      <xdr:rowOff>59531</xdr:rowOff>
    </xdr:to>
    <xdr:sp macro="" textlink="">
      <xdr:nvSpPr>
        <xdr:cNvPr id="26" name="Textplatzhalter 5">
          <a:extLst>
            <a:ext uri="{FF2B5EF4-FFF2-40B4-BE49-F238E27FC236}">
              <a16:creationId xmlns:a16="http://schemas.microsoft.com/office/drawing/2014/main" id="{DC378845-E580-44B6-829F-B21B65938FE9}"/>
            </a:ext>
          </a:extLst>
        </xdr:cNvPr>
        <xdr:cNvSpPr>
          <a:spLocks noGrp="1"/>
        </xdr:cNvSpPr>
      </xdr:nvSpPr>
      <xdr:spPr>
        <a:xfrm>
          <a:off x="6315365" y="747712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Milchprodukte</a:t>
          </a:r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5</xdr:col>
      <xdr:colOff>700636</xdr:colOff>
      <xdr:row>49</xdr:row>
      <xdr:rowOff>59999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417C1006-6B3F-4C2F-A705-EB21DD8016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158173</xdr:colOff>
      <xdr:row>41</xdr:row>
      <xdr:rowOff>0</xdr:rowOff>
    </xdr:from>
    <xdr:to>
      <xdr:col>10</xdr:col>
      <xdr:colOff>700637</xdr:colOff>
      <xdr:row>49</xdr:row>
      <xdr:rowOff>60000</xdr:rowOff>
    </xdr:to>
    <xdr:graphicFrame macro="">
      <xdr:nvGraphicFramePr>
        <xdr:cNvPr id="28" name="Diagramm 27">
          <a:extLst>
            <a:ext uri="{FF2B5EF4-FFF2-40B4-BE49-F238E27FC236}">
              <a16:creationId xmlns:a16="http://schemas.microsoft.com/office/drawing/2014/main" id="{6A4B9B85-6664-41C1-82DF-738EC1A719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8</xdr:row>
      <xdr:rowOff>0</xdr:rowOff>
    </xdr:from>
    <xdr:to>
      <xdr:col>5</xdr:col>
      <xdr:colOff>700636</xdr:colOff>
      <xdr:row>16</xdr:row>
      <xdr:rowOff>60000</xdr:rowOff>
    </xdr:to>
    <xdr:graphicFrame macro="">
      <xdr:nvGraphicFramePr>
        <xdr:cNvPr id="29" name="Diagramm 28">
          <a:extLst>
            <a:ext uri="{FF2B5EF4-FFF2-40B4-BE49-F238E27FC236}">
              <a16:creationId xmlns:a16="http://schemas.microsoft.com/office/drawing/2014/main" id="{79C3A49F-934D-40E1-B022-E324D514CC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158173</xdr:colOff>
      <xdr:row>8</xdr:row>
      <xdr:rowOff>0</xdr:rowOff>
    </xdr:from>
    <xdr:to>
      <xdr:col>10</xdr:col>
      <xdr:colOff>700637</xdr:colOff>
      <xdr:row>16</xdr:row>
      <xdr:rowOff>60000</xdr:rowOff>
    </xdr:to>
    <xdr:graphicFrame macro="">
      <xdr:nvGraphicFramePr>
        <xdr:cNvPr id="30" name="Diagramm 29">
          <a:extLst>
            <a:ext uri="{FF2B5EF4-FFF2-40B4-BE49-F238E27FC236}">
              <a16:creationId xmlns:a16="http://schemas.microsoft.com/office/drawing/2014/main" id="{A4A21C59-5AA1-4145-B558-EBFFDDFFA5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19</xdr:row>
      <xdr:rowOff>0</xdr:rowOff>
    </xdr:from>
    <xdr:to>
      <xdr:col>5</xdr:col>
      <xdr:colOff>700636</xdr:colOff>
      <xdr:row>27</xdr:row>
      <xdr:rowOff>60000</xdr:rowOff>
    </xdr:to>
    <xdr:graphicFrame macro="">
      <xdr:nvGraphicFramePr>
        <xdr:cNvPr id="31" name="Diagramm 30">
          <a:extLst>
            <a:ext uri="{FF2B5EF4-FFF2-40B4-BE49-F238E27FC236}">
              <a16:creationId xmlns:a16="http://schemas.microsoft.com/office/drawing/2014/main" id="{BEBA55AB-011B-43E8-B64C-DD8200A2FA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158173</xdr:colOff>
      <xdr:row>19</xdr:row>
      <xdr:rowOff>0</xdr:rowOff>
    </xdr:from>
    <xdr:to>
      <xdr:col>10</xdr:col>
      <xdr:colOff>700637</xdr:colOff>
      <xdr:row>27</xdr:row>
      <xdr:rowOff>60000</xdr:rowOff>
    </xdr:to>
    <xdr:graphicFrame macro="">
      <xdr:nvGraphicFramePr>
        <xdr:cNvPr id="32" name="Diagramm 31">
          <a:extLst>
            <a:ext uri="{FF2B5EF4-FFF2-40B4-BE49-F238E27FC236}">
              <a16:creationId xmlns:a16="http://schemas.microsoft.com/office/drawing/2014/main" id="{32EB8949-6F19-4741-A027-C6EDF5D807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157559</xdr:colOff>
      <xdr:row>30</xdr:row>
      <xdr:rowOff>0</xdr:rowOff>
    </xdr:from>
    <xdr:to>
      <xdr:col>5</xdr:col>
      <xdr:colOff>700636</xdr:colOff>
      <xdr:row>38</xdr:row>
      <xdr:rowOff>60000</xdr:rowOff>
    </xdr:to>
    <xdr:graphicFrame macro="">
      <xdr:nvGraphicFramePr>
        <xdr:cNvPr id="33" name="Diagramm 32">
          <a:extLst>
            <a:ext uri="{FF2B5EF4-FFF2-40B4-BE49-F238E27FC236}">
              <a16:creationId xmlns:a16="http://schemas.microsoft.com/office/drawing/2014/main" id="{3EE303A3-3505-4E01-ACA1-D0385CA8F3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158173</xdr:colOff>
      <xdr:row>30</xdr:row>
      <xdr:rowOff>0</xdr:rowOff>
    </xdr:from>
    <xdr:to>
      <xdr:col>10</xdr:col>
      <xdr:colOff>700637</xdr:colOff>
      <xdr:row>38</xdr:row>
      <xdr:rowOff>60001</xdr:rowOff>
    </xdr:to>
    <xdr:graphicFrame macro="">
      <xdr:nvGraphicFramePr>
        <xdr:cNvPr id="34" name="Diagramm 33">
          <a:extLst>
            <a:ext uri="{FF2B5EF4-FFF2-40B4-BE49-F238E27FC236}">
              <a16:creationId xmlns:a16="http://schemas.microsoft.com/office/drawing/2014/main" id="{F3087583-BF64-4CDD-B3F1-00F171CFD9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</xdr:colOff>
      <xdr:row>3</xdr:row>
      <xdr:rowOff>24245</xdr:rowOff>
    </xdr:to>
    <xdr:pic>
      <xdr:nvPicPr>
        <xdr:cNvPr id="24" name="Grafik 23">
          <a:extLst>
            <a:ext uri="{FF2B5EF4-FFF2-40B4-BE49-F238E27FC236}">
              <a16:creationId xmlns:a16="http://schemas.microsoft.com/office/drawing/2014/main" id="{A653B5FA-56A8-4805-B804-E82E6EFE3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  <xdr:twoCellAnchor>
    <xdr:from>
      <xdr:col>7</xdr:col>
      <xdr:colOff>106732</xdr:colOff>
      <xdr:row>5</xdr:row>
      <xdr:rowOff>0</xdr:rowOff>
    </xdr:from>
    <xdr:to>
      <xdr:col>10</xdr:col>
      <xdr:colOff>571076</xdr:colOff>
      <xdr:row>6</xdr:row>
      <xdr:rowOff>59531</xdr:rowOff>
    </xdr:to>
    <xdr:sp macro="" textlink="">
      <xdr:nvSpPr>
        <xdr:cNvPr id="25" name="Textplatzhalter 5">
          <a:extLst>
            <a:ext uri="{FF2B5EF4-FFF2-40B4-BE49-F238E27FC236}">
              <a16:creationId xmlns:a16="http://schemas.microsoft.com/office/drawing/2014/main" id="{B5BC1A2C-C2A4-45A6-89B0-198BB5132685}"/>
            </a:ext>
          </a:extLst>
        </xdr:cNvPr>
        <xdr:cNvSpPr>
          <a:spLocks noGrp="1"/>
        </xdr:cNvSpPr>
      </xdr:nvSpPr>
      <xdr:spPr>
        <a:xfrm>
          <a:off x="6211391" y="10044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Ölsaaten</a:t>
          </a:r>
        </a:p>
      </xdr:txBody>
    </xdr:sp>
    <xdr:clientData/>
  </xdr:twoCellAnchor>
  <xdr:twoCellAnchor>
    <xdr:from>
      <xdr:col>2</xdr:col>
      <xdr:colOff>106732</xdr:colOff>
      <xdr:row>5</xdr:row>
      <xdr:rowOff>0</xdr:rowOff>
    </xdr:from>
    <xdr:to>
      <xdr:col>5</xdr:col>
      <xdr:colOff>571076</xdr:colOff>
      <xdr:row>6</xdr:row>
      <xdr:rowOff>59531</xdr:rowOff>
    </xdr:to>
    <xdr:sp macro="" textlink="">
      <xdr:nvSpPr>
        <xdr:cNvPr id="26" name="Textplatzhalter 5">
          <a:extLst>
            <a:ext uri="{FF2B5EF4-FFF2-40B4-BE49-F238E27FC236}">
              <a16:creationId xmlns:a16="http://schemas.microsoft.com/office/drawing/2014/main" id="{96C85CF4-08AC-43CB-8BD2-AD95908AB6DB}"/>
            </a:ext>
          </a:extLst>
        </xdr:cNvPr>
        <xdr:cNvSpPr>
          <a:spLocks noGrp="1"/>
        </xdr:cNvSpPr>
      </xdr:nvSpPr>
      <xdr:spPr>
        <a:xfrm>
          <a:off x="2401391" y="10044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Getreide</a:t>
          </a:r>
        </a:p>
      </xdr:txBody>
    </xdr:sp>
    <xdr:clientData/>
  </xdr:twoCellAnchor>
  <xdr:twoCellAnchor>
    <xdr:from>
      <xdr:col>2</xdr:col>
      <xdr:colOff>106732</xdr:colOff>
      <xdr:row>16</xdr:row>
      <xdr:rowOff>0</xdr:rowOff>
    </xdr:from>
    <xdr:to>
      <xdr:col>5</xdr:col>
      <xdr:colOff>571076</xdr:colOff>
      <xdr:row>17</xdr:row>
      <xdr:rowOff>59531</xdr:rowOff>
    </xdr:to>
    <xdr:sp macro="" textlink="">
      <xdr:nvSpPr>
        <xdr:cNvPr id="27" name="Textplatzhalter 5">
          <a:extLst>
            <a:ext uri="{FF2B5EF4-FFF2-40B4-BE49-F238E27FC236}">
              <a16:creationId xmlns:a16="http://schemas.microsoft.com/office/drawing/2014/main" id="{1FD53EF3-AC1C-4FCA-8AB8-4617622F2F5E}"/>
            </a:ext>
          </a:extLst>
        </xdr:cNvPr>
        <xdr:cNvSpPr>
          <a:spLocks noGrp="1"/>
        </xdr:cNvSpPr>
      </xdr:nvSpPr>
      <xdr:spPr>
        <a:xfrm>
          <a:off x="2401391" y="3099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Ölschrote</a:t>
          </a:r>
        </a:p>
      </xdr:txBody>
    </xdr:sp>
    <xdr:clientData/>
  </xdr:twoCellAnchor>
  <xdr:twoCellAnchor>
    <xdr:from>
      <xdr:col>7</xdr:col>
      <xdr:colOff>106732</xdr:colOff>
      <xdr:row>16</xdr:row>
      <xdr:rowOff>0</xdr:rowOff>
    </xdr:from>
    <xdr:to>
      <xdr:col>10</xdr:col>
      <xdr:colOff>571076</xdr:colOff>
      <xdr:row>17</xdr:row>
      <xdr:rowOff>59531</xdr:rowOff>
    </xdr:to>
    <xdr:sp macro="" textlink="">
      <xdr:nvSpPr>
        <xdr:cNvPr id="28" name="Textplatzhalter 5">
          <a:extLst>
            <a:ext uri="{FF2B5EF4-FFF2-40B4-BE49-F238E27FC236}">
              <a16:creationId xmlns:a16="http://schemas.microsoft.com/office/drawing/2014/main" id="{789EF745-8C4E-4753-BD7B-29A714C20323}"/>
            </a:ext>
          </a:extLst>
        </xdr:cNvPr>
        <xdr:cNvSpPr>
          <a:spLocks noGrp="1"/>
        </xdr:cNvSpPr>
      </xdr:nvSpPr>
      <xdr:spPr>
        <a:xfrm>
          <a:off x="6211391" y="3099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Pflanzenöle</a:t>
          </a:r>
        </a:p>
      </xdr:txBody>
    </xdr:sp>
    <xdr:clientData/>
  </xdr:twoCellAnchor>
  <xdr:twoCellAnchor>
    <xdr:from>
      <xdr:col>2</xdr:col>
      <xdr:colOff>106732</xdr:colOff>
      <xdr:row>27</xdr:row>
      <xdr:rowOff>0</xdr:rowOff>
    </xdr:from>
    <xdr:to>
      <xdr:col>5</xdr:col>
      <xdr:colOff>571076</xdr:colOff>
      <xdr:row>28</xdr:row>
      <xdr:rowOff>59531</xdr:rowOff>
    </xdr:to>
    <xdr:sp macro="" textlink="">
      <xdr:nvSpPr>
        <xdr:cNvPr id="29" name="Textplatzhalter 5">
          <a:extLst>
            <a:ext uri="{FF2B5EF4-FFF2-40B4-BE49-F238E27FC236}">
              <a16:creationId xmlns:a16="http://schemas.microsoft.com/office/drawing/2014/main" id="{0083CD0F-06CD-4189-98DE-4CC9225674FF}"/>
            </a:ext>
          </a:extLst>
        </xdr:cNvPr>
        <xdr:cNvSpPr>
          <a:spLocks noGrp="1"/>
        </xdr:cNvSpPr>
      </xdr:nvSpPr>
      <xdr:spPr>
        <a:xfrm>
          <a:off x="2401391" y="51954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Zuckerrüben</a:t>
          </a:r>
        </a:p>
      </xdr:txBody>
    </xdr:sp>
    <xdr:clientData/>
  </xdr:twoCellAnchor>
  <xdr:twoCellAnchor>
    <xdr:from>
      <xdr:col>7</xdr:col>
      <xdr:colOff>106732</xdr:colOff>
      <xdr:row>27</xdr:row>
      <xdr:rowOff>0</xdr:rowOff>
    </xdr:from>
    <xdr:to>
      <xdr:col>10</xdr:col>
      <xdr:colOff>571076</xdr:colOff>
      <xdr:row>28</xdr:row>
      <xdr:rowOff>59531</xdr:rowOff>
    </xdr:to>
    <xdr:sp macro="" textlink="">
      <xdr:nvSpPr>
        <xdr:cNvPr id="30" name="Textplatzhalter 5">
          <a:extLst>
            <a:ext uri="{FF2B5EF4-FFF2-40B4-BE49-F238E27FC236}">
              <a16:creationId xmlns:a16="http://schemas.microsoft.com/office/drawing/2014/main" id="{6896E43F-909E-4F46-9023-DA65ADD342C3}"/>
            </a:ext>
          </a:extLst>
        </xdr:cNvPr>
        <xdr:cNvSpPr>
          <a:spLocks noGrp="1"/>
        </xdr:cNvSpPr>
      </xdr:nvSpPr>
      <xdr:spPr>
        <a:xfrm>
          <a:off x="6211391" y="51954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Zucker</a:t>
          </a:r>
        </a:p>
      </xdr:txBody>
    </xdr:sp>
    <xdr:clientData/>
  </xdr:twoCellAnchor>
  <xdr:twoCellAnchor>
    <xdr:from>
      <xdr:col>2</xdr:col>
      <xdr:colOff>106732</xdr:colOff>
      <xdr:row>38</xdr:row>
      <xdr:rowOff>0</xdr:rowOff>
    </xdr:from>
    <xdr:to>
      <xdr:col>5</xdr:col>
      <xdr:colOff>571076</xdr:colOff>
      <xdr:row>39</xdr:row>
      <xdr:rowOff>59531</xdr:rowOff>
    </xdr:to>
    <xdr:sp macro="" textlink="">
      <xdr:nvSpPr>
        <xdr:cNvPr id="31" name="Textplatzhalter 5">
          <a:extLst>
            <a:ext uri="{FF2B5EF4-FFF2-40B4-BE49-F238E27FC236}">
              <a16:creationId xmlns:a16="http://schemas.microsoft.com/office/drawing/2014/main" id="{52CA1077-A9B6-43F0-99EE-87312BDBE5F9}"/>
            </a:ext>
          </a:extLst>
        </xdr:cNvPr>
        <xdr:cNvSpPr>
          <a:spLocks noGrp="1"/>
        </xdr:cNvSpPr>
      </xdr:nvSpPr>
      <xdr:spPr>
        <a:xfrm>
          <a:off x="2401391" y="7290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Rohmilch</a:t>
          </a:r>
        </a:p>
      </xdr:txBody>
    </xdr:sp>
    <xdr:clientData/>
  </xdr:twoCellAnchor>
  <xdr:twoCellAnchor>
    <xdr:from>
      <xdr:col>7</xdr:col>
      <xdr:colOff>106732</xdr:colOff>
      <xdr:row>38</xdr:row>
      <xdr:rowOff>0</xdr:rowOff>
    </xdr:from>
    <xdr:to>
      <xdr:col>10</xdr:col>
      <xdr:colOff>571076</xdr:colOff>
      <xdr:row>39</xdr:row>
      <xdr:rowOff>59531</xdr:rowOff>
    </xdr:to>
    <xdr:sp macro="" textlink="">
      <xdr:nvSpPr>
        <xdr:cNvPr id="32" name="Textplatzhalter 5">
          <a:extLst>
            <a:ext uri="{FF2B5EF4-FFF2-40B4-BE49-F238E27FC236}">
              <a16:creationId xmlns:a16="http://schemas.microsoft.com/office/drawing/2014/main" id="{4C8D70F9-A6BB-425D-A455-598D9BE07865}"/>
            </a:ext>
          </a:extLst>
        </xdr:cNvPr>
        <xdr:cNvSpPr>
          <a:spLocks noGrp="1"/>
        </xdr:cNvSpPr>
      </xdr:nvSpPr>
      <xdr:spPr>
        <a:xfrm>
          <a:off x="6211391" y="7290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Milchprodukte</a:t>
          </a:r>
        </a:p>
      </xdr:txBody>
    </xdr:sp>
    <xdr:clientData/>
  </xdr:twoCellAnchor>
  <xdr:twoCellAnchor>
    <xdr:from>
      <xdr:col>7</xdr:col>
      <xdr:colOff>103909</xdr:colOff>
      <xdr:row>7</xdr:row>
      <xdr:rowOff>0</xdr:rowOff>
    </xdr:from>
    <xdr:to>
      <xdr:col>10</xdr:col>
      <xdr:colOff>666898</xdr:colOff>
      <xdr:row>15</xdr:row>
      <xdr:rowOff>59999</xdr:rowOff>
    </xdr:to>
    <xdr:graphicFrame macro="">
      <xdr:nvGraphicFramePr>
        <xdr:cNvPr id="33" name="Diagramm 32">
          <a:extLst>
            <a:ext uri="{FF2B5EF4-FFF2-40B4-BE49-F238E27FC236}">
              <a16:creationId xmlns:a16="http://schemas.microsoft.com/office/drawing/2014/main" id="{4B06F9A2-9471-4D7D-BEB8-980374375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18</xdr:row>
      <xdr:rowOff>0</xdr:rowOff>
    </xdr:from>
    <xdr:to>
      <xdr:col>5</xdr:col>
      <xdr:colOff>660548</xdr:colOff>
      <xdr:row>26</xdr:row>
      <xdr:rowOff>58824</xdr:rowOff>
    </xdr:to>
    <xdr:graphicFrame macro="">
      <xdr:nvGraphicFramePr>
        <xdr:cNvPr id="34" name="Diagramm 33">
          <a:extLst>
            <a:ext uri="{FF2B5EF4-FFF2-40B4-BE49-F238E27FC236}">
              <a16:creationId xmlns:a16="http://schemas.microsoft.com/office/drawing/2014/main" id="{AA8181A6-0D59-49B8-9D61-A3451BCA62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103909</xdr:colOff>
      <xdr:row>18</xdr:row>
      <xdr:rowOff>0</xdr:rowOff>
    </xdr:from>
    <xdr:to>
      <xdr:col>10</xdr:col>
      <xdr:colOff>666898</xdr:colOff>
      <xdr:row>26</xdr:row>
      <xdr:rowOff>58824</xdr:rowOff>
    </xdr:to>
    <xdr:graphicFrame macro="">
      <xdr:nvGraphicFramePr>
        <xdr:cNvPr id="35" name="Diagramm 34">
          <a:extLst>
            <a:ext uri="{FF2B5EF4-FFF2-40B4-BE49-F238E27FC236}">
              <a16:creationId xmlns:a16="http://schemas.microsoft.com/office/drawing/2014/main" id="{D8355215-0373-4491-A223-B7099A64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106732</xdr:colOff>
      <xdr:row>40</xdr:row>
      <xdr:rowOff>0</xdr:rowOff>
    </xdr:from>
    <xdr:to>
      <xdr:col>10</xdr:col>
      <xdr:colOff>666899</xdr:colOff>
      <xdr:row>48</xdr:row>
      <xdr:rowOff>59999</xdr:rowOff>
    </xdr:to>
    <xdr:graphicFrame macro="">
      <xdr:nvGraphicFramePr>
        <xdr:cNvPr id="36" name="Diagramm 35">
          <a:extLst>
            <a:ext uri="{FF2B5EF4-FFF2-40B4-BE49-F238E27FC236}">
              <a16:creationId xmlns:a16="http://schemas.microsoft.com/office/drawing/2014/main" id="{B71D90DE-94FA-4DDF-9A5A-A9D82537E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106732</xdr:colOff>
      <xdr:row>50</xdr:row>
      <xdr:rowOff>0</xdr:rowOff>
    </xdr:from>
    <xdr:to>
      <xdr:col>5</xdr:col>
      <xdr:colOff>571076</xdr:colOff>
      <xdr:row>51</xdr:row>
      <xdr:rowOff>59531</xdr:rowOff>
    </xdr:to>
    <xdr:sp macro="" textlink="">
      <xdr:nvSpPr>
        <xdr:cNvPr id="37" name="Textplatzhalter 5">
          <a:extLst>
            <a:ext uri="{FF2B5EF4-FFF2-40B4-BE49-F238E27FC236}">
              <a16:creationId xmlns:a16="http://schemas.microsoft.com/office/drawing/2014/main" id="{C874947E-C628-4FBD-BABB-F12C91BE958C}"/>
            </a:ext>
          </a:extLst>
        </xdr:cNvPr>
        <xdr:cNvSpPr>
          <a:spLocks noGrp="1"/>
        </xdr:cNvSpPr>
      </xdr:nvSpPr>
      <xdr:spPr>
        <a:xfrm>
          <a:off x="2401391" y="9576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Butter</a:t>
          </a:r>
          <a:r>
            <a:rPr lang="de-DE" sz="1100" baseline="0"/>
            <a:t> und Käse</a:t>
          </a:r>
          <a:endParaRPr lang="de-DE" sz="1100"/>
        </a:p>
      </xdr:txBody>
    </xdr:sp>
    <xdr:clientData/>
  </xdr:twoCellAnchor>
  <xdr:twoCellAnchor>
    <xdr:from>
      <xdr:col>7</xdr:col>
      <xdr:colOff>106732</xdr:colOff>
      <xdr:row>50</xdr:row>
      <xdr:rowOff>0</xdr:rowOff>
    </xdr:from>
    <xdr:to>
      <xdr:col>10</xdr:col>
      <xdr:colOff>571076</xdr:colOff>
      <xdr:row>51</xdr:row>
      <xdr:rowOff>59531</xdr:rowOff>
    </xdr:to>
    <xdr:sp macro="" textlink="">
      <xdr:nvSpPr>
        <xdr:cNvPr id="38" name="Textplatzhalter 5">
          <a:extLst>
            <a:ext uri="{FF2B5EF4-FFF2-40B4-BE49-F238E27FC236}">
              <a16:creationId xmlns:a16="http://schemas.microsoft.com/office/drawing/2014/main" id="{98CD0C0B-8CF6-4A2E-84F2-D1F9938F7091}"/>
            </a:ext>
          </a:extLst>
        </xdr:cNvPr>
        <xdr:cNvSpPr>
          <a:spLocks noGrp="1"/>
        </xdr:cNvSpPr>
      </xdr:nvSpPr>
      <xdr:spPr>
        <a:xfrm>
          <a:off x="6211391" y="95769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Voll-</a:t>
          </a:r>
          <a:r>
            <a:rPr lang="de-DE" sz="1100" baseline="0"/>
            <a:t> und Magermilchpulver</a:t>
          </a:r>
          <a:endParaRPr lang="de-DE" sz="1100"/>
        </a:p>
      </xdr:txBody>
    </xdr:sp>
    <xdr:clientData/>
  </xdr:twoCellAnchor>
  <xdr:twoCellAnchor>
    <xdr:from>
      <xdr:col>2</xdr:col>
      <xdr:colOff>106732</xdr:colOff>
      <xdr:row>52</xdr:row>
      <xdr:rowOff>0</xdr:rowOff>
    </xdr:from>
    <xdr:to>
      <xdr:col>5</xdr:col>
      <xdr:colOff>630899</xdr:colOff>
      <xdr:row>60</xdr:row>
      <xdr:rowOff>59999</xdr:rowOff>
    </xdr:to>
    <xdr:graphicFrame macro="">
      <xdr:nvGraphicFramePr>
        <xdr:cNvPr id="39" name="Diagramm 38">
          <a:extLst>
            <a:ext uri="{FF2B5EF4-FFF2-40B4-BE49-F238E27FC236}">
              <a16:creationId xmlns:a16="http://schemas.microsoft.com/office/drawing/2014/main" id="{4D6AFC9E-3DD6-407A-AB78-8C3B2B213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106732</xdr:colOff>
      <xdr:row>61</xdr:row>
      <xdr:rowOff>0</xdr:rowOff>
    </xdr:from>
    <xdr:to>
      <xdr:col>5</xdr:col>
      <xdr:colOff>571076</xdr:colOff>
      <xdr:row>62</xdr:row>
      <xdr:rowOff>59531</xdr:rowOff>
    </xdr:to>
    <xdr:sp macro="" textlink="">
      <xdr:nvSpPr>
        <xdr:cNvPr id="40" name="Textplatzhalter 5">
          <a:extLst>
            <a:ext uri="{FF2B5EF4-FFF2-40B4-BE49-F238E27FC236}">
              <a16:creationId xmlns:a16="http://schemas.microsoft.com/office/drawing/2014/main" id="{27B4DE87-4506-43F8-A71E-FA8CB3779766}"/>
            </a:ext>
          </a:extLst>
        </xdr:cNvPr>
        <xdr:cNvSpPr>
          <a:spLocks noGrp="1"/>
        </xdr:cNvSpPr>
      </xdr:nvSpPr>
      <xdr:spPr>
        <a:xfrm>
          <a:off x="2401391" y="11672455"/>
          <a:ext cx="2750344" cy="250031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txBody>
        <a:bodyPr vert="horz" wrap="square" lIns="72000" tIns="72000" rIns="72000" bIns="72000" rtlCol="0" anchor="ctr" anchorCtr="0">
          <a:noAutofit/>
        </a:bodyPr>
        <a:lstStyle>
          <a:lvl1pPr marL="266700" indent="-266700" algn="ctr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accent2"/>
            </a:buClr>
            <a:buSzPct val="100000"/>
            <a:buFontTx/>
            <a:buNone/>
            <a:defRPr sz="2200" b="1" i="0" u="none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20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2pPr>
          <a:lvl3pPr marL="16200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800" b="0" i="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3pPr>
          <a:lvl4pPr marL="990600" indent="-276225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6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4pPr>
          <a:lvl5pPr marL="1257300" indent="-2667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accent2"/>
            </a:buClr>
            <a:buFontTx/>
            <a:buNone/>
            <a:defRPr lang="de-DE" sz="1400" kern="1200" baseline="0">
              <a:solidFill>
                <a:schemeClr val="tx2"/>
              </a:solidFill>
              <a:latin typeface="Calibri" pitchFamily="34" charset="0"/>
              <a:ea typeface="+mn-ea"/>
              <a:cs typeface="+mn-cs"/>
            </a:defRPr>
          </a:lvl5pPr>
          <a:lvl6pPr marL="1162050" indent="-171450" algn="l" defTabSz="685800" rtl="0" eaLnBrk="1" latinLnBrk="0" hangingPunct="1">
            <a:spcBef>
              <a:spcPts val="0"/>
            </a:spcBef>
            <a:spcAft>
              <a:spcPts val="300"/>
            </a:spcAft>
            <a:buClr>
              <a:schemeClr val="accent2"/>
            </a:buClr>
            <a:buFont typeface="Wingdings" panose="05000000000000000000" pitchFamily="2" charset="2"/>
            <a:buChar char="ü"/>
            <a:defRPr lang="de-DE" sz="1200" kern="1200" baseline="0" dirty="0" smtClean="0">
              <a:solidFill>
                <a:schemeClr val="tx2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spcBef>
              <a:spcPct val="20000"/>
            </a:spcBef>
            <a:buFont typeface="Arial" pitchFamily="34" charset="0"/>
            <a:buChar char="•"/>
            <a:defRPr sz="15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 sz="1100"/>
            <a:t>Fleisch</a:t>
          </a:r>
        </a:p>
      </xdr:txBody>
    </xdr:sp>
    <xdr:clientData/>
  </xdr:twoCellAnchor>
  <xdr:twoCellAnchor>
    <xdr:from>
      <xdr:col>2</xdr:col>
      <xdr:colOff>106732</xdr:colOff>
      <xdr:row>63</xdr:row>
      <xdr:rowOff>0</xdr:rowOff>
    </xdr:from>
    <xdr:to>
      <xdr:col>5</xdr:col>
      <xdr:colOff>666899</xdr:colOff>
      <xdr:row>71</xdr:row>
      <xdr:rowOff>0</xdr:rowOff>
    </xdr:to>
    <xdr:graphicFrame macro="">
      <xdr:nvGraphicFramePr>
        <xdr:cNvPr id="41" name="Diagramm 40">
          <a:extLst>
            <a:ext uri="{FF2B5EF4-FFF2-40B4-BE49-F238E27FC236}">
              <a16:creationId xmlns:a16="http://schemas.microsoft.com/office/drawing/2014/main" id="{668059CF-5339-4277-B19F-80234ECD7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106732</xdr:colOff>
      <xdr:row>7</xdr:row>
      <xdr:rowOff>0</xdr:rowOff>
    </xdr:from>
    <xdr:to>
      <xdr:col>5</xdr:col>
      <xdr:colOff>666899</xdr:colOff>
      <xdr:row>15</xdr:row>
      <xdr:rowOff>59619</xdr:rowOff>
    </xdr:to>
    <xdr:graphicFrame macro="">
      <xdr:nvGraphicFramePr>
        <xdr:cNvPr id="42" name="Diagramm 41">
          <a:extLst>
            <a:ext uri="{FF2B5EF4-FFF2-40B4-BE49-F238E27FC236}">
              <a16:creationId xmlns:a16="http://schemas.microsoft.com/office/drawing/2014/main" id="{AE59BF53-A368-45A1-93D9-AB8FA7F9C5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106732</xdr:colOff>
      <xdr:row>29</xdr:row>
      <xdr:rowOff>0</xdr:rowOff>
    </xdr:from>
    <xdr:to>
      <xdr:col>5</xdr:col>
      <xdr:colOff>666899</xdr:colOff>
      <xdr:row>37</xdr:row>
      <xdr:rowOff>59619</xdr:rowOff>
    </xdr:to>
    <xdr:graphicFrame macro="">
      <xdr:nvGraphicFramePr>
        <xdr:cNvPr id="43" name="Diagramm 42">
          <a:extLst>
            <a:ext uri="{FF2B5EF4-FFF2-40B4-BE49-F238E27FC236}">
              <a16:creationId xmlns:a16="http://schemas.microsoft.com/office/drawing/2014/main" id="{3A5AA4DB-5546-44A1-9D1C-DFA53FC403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106732</xdr:colOff>
      <xdr:row>29</xdr:row>
      <xdr:rowOff>0</xdr:rowOff>
    </xdr:from>
    <xdr:to>
      <xdr:col>10</xdr:col>
      <xdr:colOff>666899</xdr:colOff>
      <xdr:row>37</xdr:row>
      <xdr:rowOff>59619</xdr:rowOff>
    </xdr:to>
    <xdr:graphicFrame macro="">
      <xdr:nvGraphicFramePr>
        <xdr:cNvPr id="44" name="Diagramm 43">
          <a:extLst>
            <a:ext uri="{FF2B5EF4-FFF2-40B4-BE49-F238E27FC236}">
              <a16:creationId xmlns:a16="http://schemas.microsoft.com/office/drawing/2014/main" id="{92B2CD91-86E6-4E84-8D81-503FBCDE88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106732</xdr:colOff>
      <xdr:row>40</xdr:row>
      <xdr:rowOff>0</xdr:rowOff>
    </xdr:from>
    <xdr:to>
      <xdr:col>5</xdr:col>
      <xdr:colOff>666899</xdr:colOff>
      <xdr:row>48</xdr:row>
      <xdr:rowOff>59619</xdr:rowOff>
    </xdr:to>
    <xdr:graphicFrame macro="">
      <xdr:nvGraphicFramePr>
        <xdr:cNvPr id="45" name="Diagramm 44">
          <a:extLst>
            <a:ext uri="{FF2B5EF4-FFF2-40B4-BE49-F238E27FC236}">
              <a16:creationId xmlns:a16="http://schemas.microsoft.com/office/drawing/2014/main" id="{49B2FF73-7689-4569-B6FD-5CD085B8A6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106732</xdr:colOff>
      <xdr:row>52</xdr:row>
      <xdr:rowOff>0</xdr:rowOff>
    </xdr:from>
    <xdr:to>
      <xdr:col>10</xdr:col>
      <xdr:colOff>666899</xdr:colOff>
      <xdr:row>60</xdr:row>
      <xdr:rowOff>59619</xdr:rowOff>
    </xdr:to>
    <xdr:graphicFrame macro="">
      <xdr:nvGraphicFramePr>
        <xdr:cNvPr id="46" name="Diagramm 45">
          <a:extLst>
            <a:ext uri="{FF2B5EF4-FFF2-40B4-BE49-F238E27FC236}">
              <a16:creationId xmlns:a16="http://schemas.microsoft.com/office/drawing/2014/main" id="{AC7E06FD-53CA-401F-9232-6B43C81055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1019175</xdr:colOff>
      <xdr:row>3</xdr:row>
      <xdr:rowOff>171450</xdr:rowOff>
    </xdr:from>
    <xdr:to>
      <xdr:col>12</xdr:col>
      <xdr:colOff>187326</xdr:colOff>
      <xdr:row>22</xdr:row>
      <xdr:rowOff>158750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CF662B15-E15F-48EE-A2AE-3584D64EA7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956289</xdr:colOff>
      <xdr:row>3</xdr:row>
      <xdr:rowOff>28575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C3C43BF-1C1D-4BA2-831A-469F40C47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18264" cy="6477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-agri/home/DataValidation/AGRIS/Modules/Milk_Table_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Data"/>
      <sheetName val="Time"/>
      <sheetName val="Item"/>
      <sheetName val="Errors"/>
      <sheetName val="Cover"/>
      <sheetName val="Report"/>
      <sheetName val="Setup"/>
      <sheetName val="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Thünen 1">
      <a:dk1>
        <a:sysClr val="windowText" lastClr="000000"/>
      </a:dk1>
      <a:lt1>
        <a:sysClr val="window" lastClr="FFFFFF"/>
      </a:lt1>
      <a:dk2>
        <a:srgbClr val="37464B"/>
      </a:dk2>
      <a:lt2>
        <a:srgbClr val="EEECE1"/>
      </a:lt2>
      <a:accent1>
        <a:srgbClr val="008CD2"/>
      </a:accent1>
      <a:accent2>
        <a:srgbClr val="00AA82"/>
      </a:accent2>
      <a:accent3>
        <a:srgbClr val="78BE1E"/>
      </a:accent3>
      <a:accent4>
        <a:srgbClr val="AF0A19"/>
      </a:accent4>
      <a:accent5>
        <a:srgbClr val="4B3228"/>
      </a:accent5>
      <a:accent6>
        <a:srgbClr val="E17D00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3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4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5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6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Thünen 1">
    <a:dk1>
      <a:sysClr val="windowText" lastClr="000000"/>
    </a:dk1>
    <a:lt1>
      <a:sysClr val="window" lastClr="FFFFFF"/>
    </a:lt1>
    <a:dk2>
      <a:srgbClr val="37464B"/>
    </a:dk2>
    <a:lt2>
      <a:srgbClr val="EEECE1"/>
    </a:lt2>
    <a:accent1>
      <a:srgbClr val="008CD2"/>
    </a:accent1>
    <a:accent2>
      <a:srgbClr val="00AA82"/>
    </a:accent2>
    <a:accent3>
      <a:srgbClr val="78BE1E"/>
    </a:accent3>
    <a:accent4>
      <a:srgbClr val="AF0A19"/>
    </a:accent4>
    <a:accent5>
      <a:srgbClr val="4B3228"/>
    </a:accent5>
    <a:accent6>
      <a:srgbClr val="E17D00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agrar.de/receive/openagrar_mods_00100507" TargetMode="External"/><Relationship Id="rId2" Type="http://schemas.openxmlformats.org/officeDocument/2006/relationships/hyperlink" Target="mailto:marlen.hass@thuenen.de" TargetMode="External"/><Relationship Id="rId1" Type="http://schemas.openxmlformats.org/officeDocument/2006/relationships/hyperlink" Target="mailto:marlen.hass@thuenen.d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AFE67-6183-4DE2-8045-AF527EEF2EEC}">
  <sheetPr codeName="Tabelle1">
    <tabColor theme="0" tint="-0.499984740745262"/>
  </sheetPr>
  <dimension ref="A1:G25"/>
  <sheetViews>
    <sheetView zoomScaleNormal="100" workbookViewId="0">
      <selection activeCell="A2" sqref="A2"/>
    </sheetView>
  </sheetViews>
  <sheetFormatPr baseColWidth="10" defaultColWidth="10.83203125" defaultRowHeight="15" x14ac:dyDescent="0.2"/>
  <cols>
    <col min="1" max="1" width="28.1640625" style="1" customWidth="1"/>
    <col min="2" max="2" width="21.5" style="1" customWidth="1"/>
    <col min="3" max="3" width="68.5" style="73" customWidth="1"/>
    <col min="4" max="6" width="10.83203125" style="1"/>
    <col min="7" max="7" width="13.5" style="1" customWidth="1"/>
    <col min="8" max="16384" width="10.83203125" style="1"/>
  </cols>
  <sheetData>
    <row r="1" spans="1:7" ht="24.5" customHeight="1" x14ac:dyDescent="0.2"/>
    <row r="2" spans="1:7" x14ac:dyDescent="0.2">
      <c r="A2" s="86"/>
      <c r="B2" s="86"/>
      <c r="C2" s="88"/>
      <c r="D2" s="87"/>
      <c r="E2" s="87"/>
      <c r="F2" s="87"/>
      <c r="G2" s="87"/>
    </row>
    <row r="4" spans="1:7" x14ac:dyDescent="0.2">
      <c r="A4" s="162"/>
    </row>
    <row r="5" spans="1:7" x14ac:dyDescent="0.2">
      <c r="A5" s="162"/>
    </row>
    <row r="6" spans="1:7" x14ac:dyDescent="0.2">
      <c r="A6" s="162"/>
    </row>
    <row r="7" spans="1:7" x14ac:dyDescent="0.2">
      <c r="A7" s="162"/>
    </row>
    <row r="8" spans="1:7" x14ac:dyDescent="0.2">
      <c r="A8" s="162"/>
    </row>
    <row r="11" spans="1:7" ht="22.5" customHeight="1" x14ac:dyDescent="0.2"/>
    <row r="12" spans="1:7" x14ac:dyDescent="0.2">
      <c r="B12" s="77"/>
      <c r="C12" s="78"/>
    </row>
    <row r="13" spans="1:7" ht="18" customHeight="1" x14ac:dyDescent="0.2">
      <c r="B13" s="158" t="s">
        <v>88</v>
      </c>
      <c r="C13" s="89" t="s">
        <v>93</v>
      </c>
    </row>
    <row r="14" spans="1:7" ht="20.25" customHeight="1" x14ac:dyDescent="0.2">
      <c r="B14" s="79"/>
      <c r="C14" s="161" t="s">
        <v>179</v>
      </c>
    </row>
    <row r="15" spans="1:7" ht="20.25" customHeight="1" x14ac:dyDescent="0.2">
      <c r="B15" s="159" t="s">
        <v>90</v>
      </c>
      <c r="C15" s="82" t="s">
        <v>174</v>
      </c>
    </row>
    <row r="16" spans="1:7" x14ac:dyDescent="0.2">
      <c r="B16" s="83"/>
      <c r="C16" s="80"/>
    </row>
    <row r="17" spans="2:3" ht="16" x14ac:dyDescent="0.2">
      <c r="B17" s="160" t="s">
        <v>89</v>
      </c>
      <c r="C17" s="90" t="s">
        <v>91</v>
      </c>
    </row>
    <row r="18" spans="2:3" ht="16" x14ac:dyDescent="0.2">
      <c r="B18" s="81"/>
      <c r="C18" s="91" t="s">
        <v>92</v>
      </c>
    </row>
    <row r="19" spans="2:3" x14ac:dyDescent="0.2">
      <c r="B19" s="84"/>
      <c r="C19" s="85"/>
    </row>
    <row r="20" spans="2:3" ht="34.5" customHeight="1" x14ac:dyDescent="0.2">
      <c r="B20" s="74"/>
    </row>
    <row r="22" spans="2:3" ht="23.5" customHeight="1" x14ac:dyDescent="0.2">
      <c r="C22" s="1"/>
    </row>
    <row r="23" spans="2:3" ht="41.25" customHeight="1" x14ac:dyDescent="0.2">
      <c r="B23" s="75"/>
      <c r="C23" s="76"/>
    </row>
    <row r="25" spans="2:3" x14ac:dyDescent="0.2">
      <c r="B25" s="75"/>
    </row>
  </sheetData>
  <sheetProtection algorithmName="SHA-512" hashValue="pEyeYkbeUq2VZkP+zwwlYVyG51Dr4IaMOXyqWmNxrzibK6uIztfdH1UArsTQdP/ZAYNjyjEtcSSOMIPZSJjYng==" saltValue="0M2krdHPodroEH7g+qLk1A==" spinCount="100000" sheet="1" objects="1" scenarios="1" formatCells="0" formatColumns="0" formatRows="0" insertColumns="0" insertRows="0" insertHyperlinks="0" deleteColumns="0" deleteRows="0" sort="0" autoFilter="0" pivotTables="0"/>
  <mergeCells count="1">
    <mergeCell ref="A4:A8"/>
  </mergeCells>
  <hyperlinks>
    <hyperlink ref="C17" r:id="rId1" display="marlen.hass@thuenen.de" xr:uid="{66630A88-3108-4974-8D6D-4043ACD425C8}"/>
    <hyperlink ref="C18" r:id="rId2" xr:uid="{61C64B05-C480-4666-9C33-BFD5D6B68708}"/>
    <hyperlink ref="C14" r:id="rId3" xr:uid="{51B0EB18-20C6-441B-8F11-AA19F6AC4AA3}"/>
  </hyperlinks>
  <pageMargins left="0.7" right="0.7" top="0.78740157499999996" bottom="0.78740157499999996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90C3B-1794-4967-AC2F-426113DA6DB8}">
  <sheetPr codeName="Tabelle10">
    <tabColor theme="7"/>
  </sheetPr>
  <dimension ref="A1"/>
  <sheetViews>
    <sheetView workbookViewId="0">
      <selection activeCell="K11" sqref="K11"/>
    </sheetView>
  </sheetViews>
  <sheetFormatPr baseColWidth="10" defaultColWidth="10.83203125" defaultRowHeight="15" x14ac:dyDescent="0.2"/>
  <cols>
    <col min="1" max="16384" width="10.83203125" style="1"/>
  </cols>
  <sheetData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A1538-15E8-4258-B0FE-A193EB6EA4C6}">
  <sheetPr codeName="Tabelle11">
    <tabColor rgb="FFE3CCCC"/>
  </sheetPr>
  <dimension ref="A3:AD36"/>
  <sheetViews>
    <sheetView workbookViewId="0">
      <pane ySplit="3" topLeftCell="A4" activePane="bottomLeft" state="frozen"/>
      <selection activeCell="K11" sqref="K11"/>
      <selection pane="bottomLeft" activeCell="C32" sqref="C32"/>
    </sheetView>
  </sheetViews>
  <sheetFormatPr baseColWidth="10" defaultColWidth="11.5" defaultRowHeight="15" x14ac:dyDescent="0.2"/>
  <cols>
    <col min="1" max="1" width="8.5" style="9" customWidth="1"/>
    <col min="2" max="2" width="22.83203125" style="9" customWidth="1"/>
    <col min="3" max="3" width="11.6640625" style="9" customWidth="1"/>
    <col min="4" max="4" width="12.5" style="9" customWidth="1"/>
    <col min="5" max="16384" width="11.5" style="9"/>
  </cols>
  <sheetData>
    <row r="3" spans="3:3" ht="19" x14ac:dyDescent="0.2">
      <c r="C3" s="27" t="s">
        <v>100</v>
      </c>
    </row>
    <row r="25" spans="2:30" x14ac:dyDescent="0.2">
      <c r="C25" s="10" t="s">
        <v>51</v>
      </c>
    </row>
    <row r="26" spans="2:30" x14ac:dyDescent="0.2">
      <c r="C26" s="10" t="s">
        <v>99</v>
      </c>
      <c r="D26" s="11"/>
    </row>
    <row r="27" spans="2:30" x14ac:dyDescent="0.2">
      <c r="C27" s="11"/>
      <c r="D27" s="11"/>
    </row>
    <row r="28" spans="2:30" x14ac:dyDescent="0.2">
      <c r="B28" s="11"/>
      <c r="C28" s="11"/>
      <c r="D28" s="11"/>
    </row>
    <row r="30" spans="2:30" x14ac:dyDescent="0.2">
      <c r="B30" s="2" t="s">
        <v>101</v>
      </c>
    </row>
    <row r="31" spans="2:30" x14ac:dyDescent="0.2">
      <c r="B31" s="4"/>
      <c r="C31" s="4" t="s">
        <v>52</v>
      </c>
      <c r="D31" s="4" t="s">
        <v>53</v>
      </c>
      <c r="E31" s="4" t="s">
        <v>54</v>
      </c>
      <c r="F31" s="4" t="s">
        <v>55</v>
      </c>
      <c r="G31" s="4" t="s">
        <v>56</v>
      </c>
      <c r="H31" s="4" t="s">
        <v>57</v>
      </c>
      <c r="I31" s="4" t="s">
        <v>58</v>
      </c>
      <c r="J31" s="4" t="s">
        <v>59</v>
      </c>
      <c r="K31" s="4" t="s">
        <v>60</v>
      </c>
      <c r="L31" s="4" t="s">
        <v>61</v>
      </c>
      <c r="M31" s="4" t="s">
        <v>62</v>
      </c>
      <c r="N31" s="4" t="s">
        <v>65</v>
      </c>
      <c r="O31" s="4" t="s">
        <v>66</v>
      </c>
      <c r="P31" s="4" t="s">
        <v>97</v>
      </c>
      <c r="Q31" s="4" t="s">
        <v>98</v>
      </c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>
        <v>2034</v>
      </c>
      <c r="AD31" s="4"/>
    </row>
    <row r="32" spans="2:30" x14ac:dyDescent="0.2">
      <c r="B32" s="1" t="s">
        <v>63</v>
      </c>
      <c r="C32" s="5">
        <v>32339.137054743715</v>
      </c>
      <c r="D32" s="5">
        <v>29601.407147517504</v>
      </c>
      <c r="E32" s="5">
        <v>36433.791885285718</v>
      </c>
      <c r="F32" s="5">
        <v>37080.956904178434</v>
      </c>
      <c r="G32" s="5">
        <v>41053.05605083808</v>
      </c>
      <c r="H32" s="5">
        <v>41035.180727455379</v>
      </c>
      <c r="I32" s="5">
        <v>32407.230192128554</v>
      </c>
      <c r="J32" s="5">
        <v>30247.821110048953</v>
      </c>
      <c r="K32" s="5">
        <v>36304.86852362346</v>
      </c>
      <c r="L32" s="5">
        <v>40682.944520405181</v>
      </c>
      <c r="M32" s="5">
        <v>34597.631454999064</v>
      </c>
      <c r="N32" s="5">
        <v>38500.641092284684</v>
      </c>
      <c r="O32" s="12">
        <v>35944.325211967531</v>
      </c>
      <c r="P32" s="12">
        <v>46011.406134714358</v>
      </c>
      <c r="Q32" s="12">
        <v>56650.849457872537</v>
      </c>
      <c r="R32" s="12"/>
      <c r="S32" s="12"/>
      <c r="T32" s="13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x14ac:dyDescent="0.2">
      <c r="A33" s="15"/>
      <c r="B33" s="6" t="s">
        <v>64</v>
      </c>
      <c r="C33" s="16"/>
      <c r="D33" s="16"/>
      <c r="E33" s="16"/>
      <c r="F33" s="16"/>
      <c r="G33" s="16"/>
      <c r="H33" s="16"/>
      <c r="I33" s="16"/>
      <c r="J33" s="16"/>
      <c r="K33" s="16"/>
      <c r="L33" s="17"/>
      <c r="M33" s="16"/>
      <c r="N33" s="16"/>
      <c r="O33" s="16"/>
      <c r="P33" s="16">
        <v>46668</v>
      </c>
      <c r="Q33" s="16"/>
      <c r="R33" s="16"/>
      <c r="S33" s="7"/>
      <c r="T33" s="16"/>
      <c r="U33" s="16"/>
      <c r="V33" s="16"/>
      <c r="W33" s="16"/>
      <c r="X33" s="17"/>
      <c r="Y33" s="17"/>
      <c r="Z33" s="17"/>
      <c r="AA33" s="17"/>
      <c r="AB33" s="17"/>
      <c r="AC33" s="16">
        <v>38610</v>
      </c>
      <c r="AD33" s="17"/>
    </row>
    <row r="34" spans="1:30" x14ac:dyDescent="0.2">
      <c r="A34" s="18"/>
      <c r="B34" s="15"/>
      <c r="C34" s="15"/>
    </row>
    <row r="35" spans="1:30" x14ac:dyDescent="0.2">
      <c r="A35" s="15"/>
      <c r="B35" s="15"/>
    </row>
    <row r="36" spans="1:30" x14ac:dyDescent="0.2">
      <c r="A36" s="44"/>
    </row>
  </sheetData>
  <sheetProtection algorithmName="SHA-512" hashValue="3gHU7hRRMYXIxZvVTQD9n3Px39ROtmGEFs+Wc8Q4/Lg1XhgZsaDimgizga+CELcFpGITIRYd+TSyNPR4Y/ckGg==" saltValue="vImzJg4UiZK1O9iEwNnaPw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9B9C0-E3D0-4264-99B9-B4B46347873E}">
  <sheetPr codeName="Tabelle12">
    <tabColor rgb="FFE3CCCC"/>
  </sheetPr>
  <dimension ref="C1:R19"/>
  <sheetViews>
    <sheetView showGridLines="0" tabSelected="1" workbookViewId="0">
      <pane ySplit="3" topLeftCell="A4" activePane="bottomLeft" state="frozen"/>
      <selection activeCell="K11" sqref="K11"/>
      <selection pane="bottomLeft"/>
    </sheetView>
  </sheetViews>
  <sheetFormatPr baseColWidth="10" defaultColWidth="11.5" defaultRowHeight="15" x14ac:dyDescent="0.2"/>
  <cols>
    <col min="1" max="8" width="11.5" style="113"/>
    <col min="9" max="9" width="18.33203125" style="113" customWidth="1"/>
    <col min="10" max="11" width="11.5" style="113"/>
    <col min="12" max="12" width="20" style="113" customWidth="1"/>
    <col min="13" max="14" width="11.5" style="113"/>
    <col min="15" max="15" width="3.1640625" style="113" customWidth="1"/>
    <col min="16" max="16" width="11.5" style="113"/>
    <col min="17" max="17" width="13.83203125" style="113" customWidth="1"/>
    <col min="18" max="18" width="13.5" style="113" customWidth="1"/>
    <col min="19" max="16384" width="11.5" style="113"/>
  </cols>
  <sheetData>
    <row r="1" spans="3:18" s="3" customFormat="1" x14ac:dyDescent="0.2"/>
    <row r="2" spans="3:18" s="3" customFormat="1" x14ac:dyDescent="0.2"/>
    <row r="3" spans="3:18" s="3" customFormat="1" x14ac:dyDescent="0.2"/>
    <row r="4" spans="3:18" s="3" customFormat="1" x14ac:dyDescent="0.2"/>
    <row r="7" spans="3:18" ht="19" x14ac:dyDescent="0.25">
      <c r="C7" s="103" t="s">
        <v>104</v>
      </c>
    </row>
    <row r="12" spans="3:18" x14ac:dyDescent="0.2">
      <c r="L12" s="2" t="s">
        <v>107</v>
      </c>
    </row>
    <row r="13" spans="3:18" ht="32" x14ac:dyDescent="0.2">
      <c r="L13" s="21"/>
      <c r="M13" s="4" t="s">
        <v>105</v>
      </c>
      <c r="N13" s="4" t="s">
        <v>102</v>
      </c>
      <c r="O13" s="4"/>
      <c r="P13" s="4" t="s">
        <v>103</v>
      </c>
      <c r="Q13" s="96" t="s">
        <v>109</v>
      </c>
      <c r="R13" s="97" t="s">
        <v>108</v>
      </c>
    </row>
    <row r="14" spans="3:18" x14ac:dyDescent="0.2">
      <c r="L14" s="22" t="s">
        <v>67</v>
      </c>
      <c r="M14" s="19">
        <v>39238.289842549966</v>
      </c>
      <c r="N14" s="19">
        <v>46668</v>
      </c>
      <c r="O14" s="19"/>
      <c r="P14" s="19">
        <v>38610</v>
      </c>
      <c r="Q14" s="94">
        <f t="shared" ref="Q14:R19" si="0">($P14-M14)/M14</f>
        <v>-1.6012161719358351E-2</v>
      </c>
      <c r="R14" s="23">
        <f t="shared" si="0"/>
        <v>-0.17266649524299305</v>
      </c>
    </row>
    <row r="15" spans="3:18" x14ac:dyDescent="0.2">
      <c r="D15" s="114"/>
      <c r="L15" s="22" t="s">
        <v>68</v>
      </c>
      <c r="M15" s="19">
        <v>44971.053536284373</v>
      </c>
      <c r="N15" s="19">
        <v>48868</v>
      </c>
      <c r="O15" s="19"/>
      <c r="P15" s="19">
        <v>36090</v>
      </c>
      <c r="Q15" s="94">
        <f t="shared" si="0"/>
        <v>-0.19748377762862054</v>
      </c>
      <c r="R15" s="23">
        <f t="shared" si="0"/>
        <v>-0.26147990505033969</v>
      </c>
    </row>
    <row r="16" spans="3:18" x14ac:dyDescent="0.2">
      <c r="L16" s="22" t="s">
        <v>69</v>
      </c>
      <c r="M16" s="19">
        <v>42212.692311956933</v>
      </c>
      <c r="N16" s="19">
        <v>57565</v>
      </c>
      <c r="O16" s="19"/>
      <c r="P16" s="19">
        <v>50024.285714285717</v>
      </c>
      <c r="Q16" s="94">
        <f t="shared" si="0"/>
        <v>0.18505319074652141</v>
      </c>
      <c r="R16" s="23">
        <f t="shared" si="0"/>
        <v>-0.13099477609162308</v>
      </c>
    </row>
    <row r="17" spans="12:18" x14ac:dyDescent="0.2">
      <c r="L17" s="22" t="s">
        <v>70</v>
      </c>
      <c r="M17" s="19">
        <v>24775.667371892301</v>
      </c>
      <c r="N17" s="19">
        <v>31807</v>
      </c>
      <c r="O17" s="19"/>
      <c r="P17" s="19">
        <v>31053.571428571431</v>
      </c>
      <c r="Q17" s="94">
        <f t="shared" si="0"/>
        <v>0.25338990722007099</v>
      </c>
      <c r="R17" s="23">
        <f t="shared" si="0"/>
        <v>-2.3687508140615866E-2</v>
      </c>
    </row>
    <row r="18" spans="12:18" x14ac:dyDescent="0.2">
      <c r="L18" s="24" t="s">
        <v>71</v>
      </c>
      <c r="M18" s="19">
        <v>36564.171909643454</v>
      </c>
      <c r="N18" s="19">
        <v>40579</v>
      </c>
      <c r="O18" s="19"/>
      <c r="P18" s="19">
        <v>32021.428571428572</v>
      </c>
      <c r="Q18" s="94">
        <f t="shared" si="0"/>
        <v>-0.12424029045265417</v>
      </c>
      <c r="R18" s="23">
        <f t="shared" si="0"/>
        <v>-0.21088670072134422</v>
      </c>
    </row>
    <row r="19" spans="12:18" x14ac:dyDescent="0.2">
      <c r="L19" s="25" t="s">
        <v>106</v>
      </c>
      <c r="M19" s="20">
        <v>46383.829776375707</v>
      </c>
      <c r="N19" s="20">
        <v>46856</v>
      </c>
      <c r="O19" s="20"/>
      <c r="P19" s="20">
        <v>45830.71428571429</v>
      </c>
      <c r="Q19" s="95">
        <f t="shared" si="0"/>
        <v>-1.1924748200570776E-2</v>
      </c>
      <c r="R19" s="26">
        <f t="shared" si="0"/>
        <v>-2.1881631259298918E-2</v>
      </c>
    </row>
  </sheetData>
  <sheetProtection algorithmName="SHA-512" hashValue="TSJ/XNYkTvDp4jzTKvWgPu/NuT52Y01SCIhYU8kTvh9h42QMQCuxezHSZTEklYRid+mwjOW6Twhcftdi7CIK5w==" saltValue="cVQjnNDiyxTN17sBRP4KBQ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CC47-5B79-40E7-B23E-9C397968849A}">
  <sheetPr codeName="Tabelle13">
    <tabColor rgb="FFE3CCCC"/>
  </sheetPr>
  <dimension ref="A1:Q43"/>
  <sheetViews>
    <sheetView workbookViewId="0">
      <pane ySplit="3" topLeftCell="A24" activePane="bottomLeft" state="frozen"/>
      <selection activeCell="K11" sqref="K11"/>
      <selection pane="bottomLeft" activeCell="O13" sqref="O13"/>
    </sheetView>
  </sheetViews>
  <sheetFormatPr baseColWidth="10" defaultColWidth="10.83203125" defaultRowHeight="15" x14ac:dyDescent="0.2"/>
  <cols>
    <col min="1" max="1" width="10.83203125" style="3" customWidth="1"/>
    <col min="2" max="2" width="10.83203125" style="3"/>
    <col min="3" max="3" width="47.6640625" style="3" customWidth="1"/>
    <col min="4" max="16384" width="10.83203125" style="3"/>
  </cols>
  <sheetData>
    <row r="1" spans="1:3" x14ac:dyDescent="0.2">
      <c r="A1" s="3" t="s">
        <v>173</v>
      </c>
    </row>
    <row r="4" spans="1:3" ht="19" x14ac:dyDescent="0.2">
      <c r="C4" s="27" t="s">
        <v>169</v>
      </c>
    </row>
    <row r="7" spans="1:3" ht="12.75" customHeight="1" x14ac:dyDescent="0.2"/>
    <row r="8" spans="1:3" hidden="1" x14ac:dyDescent="0.2"/>
    <row r="30" spans="3:17" x14ac:dyDescent="0.2">
      <c r="P30" s="163"/>
      <c r="Q30" s="163"/>
    </row>
    <row r="31" spans="3:17" x14ac:dyDescent="0.2">
      <c r="C31" s="104" t="s">
        <v>120</v>
      </c>
      <c r="P31" s="93"/>
      <c r="Q31" s="2"/>
    </row>
    <row r="32" spans="3:17" x14ac:dyDescent="0.2">
      <c r="C32" s="55"/>
      <c r="D32" s="164" t="s">
        <v>68</v>
      </c>
      <c r="E32" s="165"/>
      <c r="F32" s="166" t="s">
        <v>73</v>
      </c>
      <c r="G32" s="165"/>
      <c r="H32" s="166" t="s">
        <v>70</v>
      </c>
      <c r="I32" s="165"/>
      <c r="J32" s="166" t="s">
        <v>71</v>
      </c>
      <c r="K32" s="165"/>
      <c r="L32" s="166" t="s">
        <v>72</v>
      </c>
      <c r="M32" s="164"/>
      <c r="N32" s="166" t="s">
        <v>110</v>
      </c>
      <c r="O32" s="164"/>
      <c r="P32" s="92"/>
      <c r="Q32" s="92"/>
    </row>
    <row r="33" spans="3:17" x14ac:dyDescent="0.2">
      <c r="C33" s="52"/>
      <c r="D33" s="53" t="s">
        <v>102</v>
      </c>
      <c r="E33" s="53">
        <v>2034</v>
      </c>
      <c r="F33" s="56" t="s">
        <v>102</v>
      </c>
      <c r="G33" s="53">
        <v>2034</v>
      </c>
      <c r="H33" s="56" t="s">
        <v>102</v>
      </c>
      <c r="I33" s="53">
        <v>2034</v>
      </c>
      <c r="J33" s="56" t="s">
        <v>102</v>
      </c>
      <c r="K33" s="57">
        <v>2034</v>
      </c>
      <c r="L33" s="56" t="s">
        <v>102</v>
      </c>
      <c r="M33" s="53">
        <v>2034</v>
      </c>
      <c r="N33" s="56" t="s">
        <v>102</v>
      </c>
      <c r="O33" s="53">
        <v>2034</v>
      </c>
      <c r="P33" s="92"/>
      <c r="Q33" s="92"/>
    </row>
    <row r="34" spans="3:17" x14ac:dyDescent="0.2">
      <c r="C34" s="1" t="s">
        <v>178</v>
      </c>
      <c r="D34" s="98">
        <v>174</v>
      </c>
      <c r="E34" s="1">
        <v>133</v>
      </c>
      <c r="F34" s="99">
        <v>174</v>
      </c>
      <c r="G34" s="100">
        <v>134</v>
      </c>
      <c r="H34" s="99">
        <v>176</v>
      </c>
      <c r="I34" s="100">
        <v>139</v>
      </c>
      <c r="J34" s="99">
        <v>174</v>
      </c>
      <c r="K34" s="100">
        <v>140</v>
      </c>
      <c r="L34" s="1">
        <v>180</v>
      </c>
      <c r="M34" s="1">
        <v>133</v>
      </c>
      <c r="N34" s="99">
        <v>171</v>
      </c>
      <c r="O34" s="1">
        <v>145</v>
      </c>
      <c r="P34" s="92"/>
      <c r="Q34" s="92"/>
    </row>
    <row r="35" spans="3:17" x14ac:dyDescent="0.2">
      <c r="C35" s="1" t="s">
        <v>177</v>
      </c>
      <c r="D35" s="98">
        <v>12</v>
      </c>
      <c r="E35" s="1">
        <v>17</v>
      </c>
      <c r="F35" s="99">
        <v>12</v>
      </c>
      <c r="G35" s="100">
        <v>20</v>
      </c>
      <c r="H35" s="99">
        <v>19</v>
      </c>
      <c r="I35" s="100">
        <v>23</v>
      </c>
      <c r="J35" s="99">
        <v>13</v>
      </c>
      <c r="K35" s="100">
        <v>16</v>
      </c>
      <c r="L35" s="1">
        <v>22</v>
      </c>
      <c r="M35" s="1">
        <v>29</v>
      </c>
      <c r="N35" s="99">
        <v>38</v>
      </c>
      <c r="O35" s="1">
        <v>59</v>
      </c>
      <c r="P35" s="92"/>
      <c r="Q35" s="92"/>
    </row>
    <row r="36" spans="3:17" x14ac:dyDescent="0.2">
      <c r="C36" s="1" t="s">
        <v>74</v>
      </c>
      <c r="D36" s="98">
        <v>0</v>
      </c>
      <c r="E36" s="1">
        <v>1</v>
      </c>
      <c r="F36" s="99">
        <v>0</v>
      </c>
      <c r="G36" s="100">
        <v>0</v>
      </c>
      <c r="H36" s="99">
        <v>0</v>
      </c>
      <c r="I36" s="100">
        <v>29</v>
      </c>
      <c r="J36" s="99">
        <v>0</v>
      </c>
      <c r="K36" s="100">
        <v>3</v>
      </c>
      <c r="L36" s="1">
        <v>0</v>
      </c>
      <c r="M36" s="1">
        <v>0</v>
      </c>
      <c r="N36" s="99">
        <v>0</v>
      </c>
      <c r="O36" s="1">
        <v>1</v>
      </c>
      <c r="P36" s="92"/>
      <c r="Q36" s="92"/>
    </row>
    <row r="37" spans="3:17" x14ac:dyDescent="0.2">
      <c r="C37" s="1" t="s">
        <v>75</v>
      </c>
      <c r="D37" s="1">
        <v>80</v>
      </c>
      <c r="E37" s="1">
        <v>0</v>
      </c>
      <c r="F37" s="99">
        <v>80</v>
      </c>
      <c r="G37" s="100">
        <v>0</v>
      </c>
      <c r="H37" s="99">
        <v>80</v>
      </c>
      <c r="I37" s="100">
        <v>0</v>
      </c>
      <c r="J37" s="99">
        <v>80</v>
      </c>
      <c r="K37" s="100">
        <v>0</v>
      </c>
      <c r="L37" s="1">
        <v>80</v>
      </c>
      <c r="M37" s="1">
        <v>0</v>
      </c>
      <c r="N37" s="99">
        <v>77</v>
      </c>
      <c r="O37" s="1">
        <v>0</v>
      </c>
      <c r="P37" s="92"/>
      <c r="Q37" s="92"/>
    </row>
    <row r="38" spans="3:17" x14ac:dyDescent="0.2">
      <c r="C38" s="1" t="s">
        <v>176</v>
      </c>
      <c r="D38" s="1">
        <v>0</v>
      </c>
      <c r="E38" s="1">
        <v>34</v>
      </c>
      <c r="F38" s="99">
        <v>0</v>
      </c>
      <c r="G38" s="100">
        <v>47</v>
      </c>
      <c r="H38" s="99">
        <v>0</v>
      </c>
      <c r="I38" s="100">
        <v>124</v>
      </c>
      <c r="J38" s="99">
        <v>0</v>
      </c>
      <c r="K38" s="100">
        <v>44</v>
      </c>
      <c r="L38" s="1">
        <v>0</v>
      </c>
      <c r="M38" s="1">
        <v>14</v>
      </c>
      <c r="N38" s="99">
        <v>0</v>
      </c>
      <c r="O38" s="1">
        <v>15</v>
      </c>
      <c r="P38" s="92"/>
      <c r="Q38" s="92"/>
    </row>
    <row r="39" spans="3:17" x14ac:dyDescent="0.2">
      <c r="C39" s="1" t="s">
        <v>175</v>
      </c>
      <c r="D39" s="1">
        <v>52</v>
      </c>
      <c r="E39" s="1">
        <v>58</v>
      </c>
      <c r="F39" s="99">
        <v>52</v>
      </c>
      <c r="G39" s="100">
        <v>77</v>
      </c>
      <c r="H39" s="99">
        <v>150</v>
      </c>
      <c r="I39" s="100">
        <v>178</v>
      </c>
      <c r="J39" s="99">
        <v>56</v>
      </c>
      <c r="K39" s="100">
        <v>67</v>
      </c>
      <c r="L39" s="1">
        <v>46</v>
      </c>
      <c r="M39" s="1">
        <v>46</v>
      </c>
      <c r="N39" s="99">
        <v>116</v>
      </c>
      <c r="O39" s="1">
        <v>148</v>
      </c>
      <c r="P39" s="92"/>
      <c r="Q39" s="92"/>
    </row>
    <row r="40" spans="3:17" x14ac:dyDescent="0.2">
      <c r="C40" s="1" t="s">
        <v>76</v>
      </c>
      <c r="D40" s="1">
        <v>5</v>
      </c>
      <c r="E40" s="1">
        <v>5</v>
      </c>
      <c r="F40" s="99">
        <v>5</v>
      </c>
      <c r="G40" s="100">
        <v>20</v>
      </c>
      <c r="H40" s="99">
        <v>8</v>
      </c>
      <c r="I40" s="100">
        <v>6</v>
      </c>
      <c r="J40" s="99">
        <v>10</v>
      </c>
      <c r="K40" s="100">
        <v>10</v>
      </c>
      <c r="L40" s="1">
        <v>24</v>
      </c>
      <c r="M40" s="1">
        <v>23</v>
      </c>
      <c r="N40" s="99">
        <v>17</v>
      </c>
      <c r="O40" s="1">
        <v>16</v>
      </c>
      <c r="P40" s="92"/>
      <c r="Q40" s="92"/>
    </row>
    <row r="41" spans="3:17" x14ac:dyDescent="0.2">
      <c r="C41" s="1" t="s">
        <v>77</v>
      </c>
      <c r="D41" s="1">
        <v>7</v>
      </c>
      <c r="E41" s="1">
        <v>6</v>
      </c>
      <c r="F41" s="99">
        <v>7</v>
      </c>
      <c r="G41" s="100">
        <v>26</v>
      </c>
      <c r="H41" s="99">
        <v>29</v>
      </c>
      <c r="I41" s="100">
        <v>27</v>
      </c>
      <c r="J41" s="99">
        <v>13</v>
      </c>
      <c r="K41" s="100">
        <v>10</v>
      </c>
      <c r="L41" s="1">
        <v>8</v>
      </c>
      <c r="M41" s="1">
        <v>7</v>
      </c>
      <c r="N41" s="99">
        <v>5</v>
      </c>
      <c r="O41" s="1">
        <v>4</v>
      </c>
      <c r="P41" s="92"/>
      <c r="Q41" s="92"/>
    </row>
    <row r="42" spans="3:17" x14ac:dyDescent="0.2">
      <c r="C42" s="1" t="s">
        <v>78</v>
      </c>
      <c r="D42" s="1">
        <v>24</v>
      </c>
      <c r="E42" s="1">
        <v>0</v>
      </c>
      <c r="F42" s="99">
        <v>24</v>
      </c>
      <c r="G42" s="100">
        <v>0</v>
      </c>
      <c r="H42" s="99">
        <v>20</v>
      </c>
      <c r="I42" s="100">
        <v>0</v>
      </c>
      <c r="J42" s="99">
        <v>27</v>
      </c>
      <c r="K42" s="100">
        <v>0</v>
      </c>
      <c r="L42" s="1">
        <v>29</v>
      </c>
      <c r="M42" s="1">
        <v>0</v>
      </c>
      <c r="N42" s="99">
        <v>39</v>
      </c>
      <c r="O42" s="1">
        <v>0</v>
      </c>
    </row>
    <row r="43" spans="3:17" x14ac:dyDescent="0.2">
      <c r="C43" s="6" t="s">
        <v>79</v>
      </c>
      <c r="D43" s="6">
        <v>25</v>
      </c>
      <c r="E43" s="6">
        <v>12</v>
      </c>
      <c r="F43" s="101">
        <v>25</v>
      </c>
      <c r="G43" s="102">
        <v>25</v>
      </c>
      <c r="H43" s="101">
        <v>18</v>
      </c>
      <c r="I43" s="102">
        <v>26</v>
      </c>
      <c r="J43" s="101">
        <v>79</v>
      </c>
      <c r="K43" s="102">
        <v>30</v>
      </c>
      <c r="L43" s="6">
        <v>275</v>
      </c>
      <c r="M43" s="6">
        <v>53</v>
      </c>
      <c r="N43" s="101">
        <v>164</v>
      </c>
      <c r="O43" s="6">
        <v>75</v>
      </c>
    </row>
  </sheetData>
  <sheetProtection algorithmName="SHA-512" hashValue="8fJe/N55G7Bby+EW5HytIO//rma/EFERMNspyQhkOMHpe4mu3xoJ0eVjL4KIv0Q7fF3kGgmEMlQDrfIQ6rZHVA==" saltValue="CApJWGVWMmWpDp0Tuq/T6w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P30:Q30"/>
    <mergeCell ref="D32:E32"/>
    <mergeCell ref="F32:G32"/>
    <mergeCell ref="H32:I32"/>
    <mergeCell ref="J32:K32"/>
    <mergeCell ref="N32:O32"/>
    <mergeCell ref="L32:M3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FBCD5-60A0-4EFD-B207-3523633635E0}">
  <sheetPr codeName="Tabelle14">
    <tabColor rgb="FFE3CCCC"/>
  </sheetPr>
  <dimension ref="C4:Q43"/>
  <sheetViews>
    <sheetView workbookViewId="0">
      <pane ySplit="3" topLeftCell="A4" activePane="bottomLeft" state="frozen"/>
      <selection activeCell="K11" sqref="K11"/>
      <selection pane="bottomLeft" activeCell="A2" sqref="A2"/>
    </sheetView>
  </sheetViews>
  <sheetFormatPr baseColWidth="10" defaultColWidth="10.83203125" defaultRowHeight="15" x14ac:dyDescent="0.2"/>
  <cols>
    <col min="1" max="1" width="10.83203125" style="3" customWidth="1"/>
    <col min="2" max="2" width="10.83203125" style="3"/>
    <col min="3" max="3" width="48.33203125" style="3" customWidth="1"/>
    <col min="4" max="16384" width="10.83203125" style="3"/>
  </cols>
  <sheetData>
    <row r="4" spans="3:3" ht="19" x14ac:dyDescent="0.2">
      <c r="C4" s="27" t="s">
        <v>119</v>
      </c>
    </row>
    <row r="7" spans="3:3" ht="12.75" customHeight="1" x14ac:dyDescent="0.2"/>
    <row r="8" spans="3:3" hidden="1" x14ac:dyDescent="0.2"/>
    <row r="30" spans="3:17" x14ac:dyDescent="0.2">
      <c r="P30" s="163"/>
      <c r="Q30" s="163"/>
    </row>
    <row r="31" spans="3:17" x14ac:dyDescent="0.2">
      <c r="C31" s="2" t="s">
        <v>80</v>
      </c>
      <c r="P31" s="93"/>
      <c r="Q31" s="2"/>
    </row>
    <row r="32" spans="3:17" x14ac:dyDescent="0.2">
      <c r="C32" s="55"/>
      <c r="D32" s="164" t="s">
        <v>68</v>
      </c>
      <c r="E32" s="165"/>
      <c r="F32" s="166" t="s">
        <v>73</v>
      </c>
      <c r="G32" s="165"/>
      <c r="H32" s="166" t="s">
        <v>70</v>
      </c>
      <c r="I32" s="165"/>
      <c r="J32" s="166" t="s">
        <v>71</v>
      </c>
      <c r="K32" s="165"/>
      <c r="L32" s="166" t="s">
        <v>72</v>
      </c>
      <c r="M32" s="164"/>
      <c r="N32" s="166" t="s">
        <v>110</v>
      </c>
      <c r="O32" s="164"/>
      <c r="P32" s="92"/>
      <c r="Q32" s="92"/>
    </row>
    <row r="33" spans="3:17" x14ac:dyDescent="0.2">
      <c r="C33" s="52"/>
      <c r="D33" s="53" t="s">
        <v>102</v>
      </c>
      <c r="E33" s="53">
        <v>2034</v>
      </c>
      <c r="F33" s="56" t="s">
        <v>102</v>
      </c>
      <c r="G33" s="53">
        <v>2034</v>
      </c>
      <c r="H33" s="56" t="s">
        <v>102</v>
      </c>
      <c r="I33" s="53">
        <v>2034</v>
      </c>
      <c r="J33" s="56" t="s">
        <v>102</v>
      </c>
      <c r="K33" s="57">
        <v>2034</v>
      </c>
      <c r="L33" s="56" t="s">
        <v>102</v>
      </c>
      <c r="M33" s="53">
        <v>2034</v>
      </c>
      <c r="N33" s="56" t="s">
        <v>102</v>
      </c>
      <c r="O33" s="53">
        <v>2034</v>
      </c>
      <c r="P33" s="92"/>
      <c r="Q33" s="92"/>
    </row>
    <row r="34" spans="3:17" x14ac:dyDescent="0.2">
      <c r="C34" s="1" t="str">
        <f>'Abb 3.9'!C34</f>
        <v>Einkommensunterstützung und Junglandw.förderung</v>
      </c>
      <c r="D34" s="105">
        <v>9.6301392224994758E-2</v>
      </c>
      <c r="E34" s="106">
        <v>6.6219646702498289E-2</v>
      </c>
      <c r="F34" s="107">
        <v>4.3458734371932539E-2</v>
      </c>
      <c r="G34" s="108">
        <v>3.0773430430380944E-2</v>
      </c>
      <c r="H34" s="107">
        <v>0.12356421298345877</v>
      </c>
      <c r="I34" s="108">
        <v>0.11556357343433683</v>
      </c>
      <c r="J34" s="107">
        <v>5.9642276098174449E-2</v>
      </c>
      <c r="K34" s="108">
        <v>4.4406669245332951E-2</v>
      </c>
      <c r="L34" s="109">
        <v>2.3212132494134497E-2</v>
      </c>
      <c r="M34" s="109">
        <v>1.7087410412402689E-2</v>
      </c>
      <c r="N34" s="107">
        <v>1.6300810270913294E-2</v>
      </c>
      <c r="O34" s="109">
        <v>1.0792562402700764E-2</v>
      </c>
      <c r="P34" s="92"/>
      <c r="Q34" s="92"/>
    </row>
    <row r="35" spans="3:17" x14ac:dyDescent="0.2">
      <c r="C35" s="1" t="str">
        <f>'Abb 3.9'!C35</f>
        <v>Umverteilungsprämie</v>
      </c>
      <c r="D35" s="105">
        <v>6.8950506440303783E-3</v>
      </c>
      <c r="E35" s="106">
        <v>8.2774558378122861E-3</v>
      </c>
      <c r="F35" s="107">
        <v>4.5018515679836058E-3</v>
      </c>
      <c r="G35" s="108">
        <v>4.6922119598743874E-3</v>
      </c>
      <c r="H35" s="107">
        <v>1.336177405723025E-2</v>
      </c>
      <c r="I35" s="108">
        <v>1.9493241037027362E-2</v>
      </c>
      <c r="J35" s="107">
        <v>4.4216430945512976E-3</v>
      </c>
      <c r="K35" s="108">
        <v>5.0182203131043752E-3</v>
      </c>
      <c r="L35" s="109">
        <v>2.8291935205263271E-3</v>
      </c>
      <c r="M35" s="109">
        <v>3.6688422059319298E-3</v>
      </c>
      <c r="N35" s="107">
        <v>3.6024510133997709E-3</v>
      </c>
      <c r="O35" s="109">
        <v>4.3773723521488917E-3</v>
      </c>
      <c r="P35" s="92"/>
      <c r="Q35" s="92"/>
    </row>
    <row r="36" spans="3:17" x14ac:dyDescent="0.2">
      <c r="C36" s="1" t="str">
        <f>'Abb 3.9'!C36</f>
        <v>Gekoppelte DZ Tiere</v>
      </c>
      <c r="D36" s="105">
        <v>0</v>
      </c>
      <c r="E36" s="106">
        <v>4.9020466044573613E-4</v>
      </c>
      <c r="F36" s="107">
        <v>0</v>
      </c>
      <c r="G36" s="108">
        <v>5.8034687547690541E-5</v>
      </c>
      <c r="H36" s="107">
        <v>0</v>
      </c>
      <c r="I36" s="108">
        <v>2.3811467380656957E-2</v>
      </c>
      <c r="J36" s="107">
        <v>0</v>
      </c>
      <c r="K36" s="108">
        <v>1.0463956352680117E-3</v>
      </c>
      <c r="L36" s="109">
        <v>0</v>
      </c>
      <c r="M36" s="109">
        <v>3.8084867189604803E-5</v>
      </c>
      <c r="N36" s="107">
        <v>0</v>
      </c>
      <c r="O36" s="109">
        <v>4.3729993527960959E-5</v>
      </c>
      <c r="P36" s="92"/>
      <c r="Q36" s="92"/>
    </row>
    <row r="37" spans="3:17" x14ac:dyDescent="0.2">
      <c r="C37" s="1" t="str">
        <f>'Abb 3.9'!C37</f>
        <v>Greening</v>
      </c>
      <c r="D37" s="106">
        <v>4.4390289405564234E-2</v>
      </c>
      <c r="E37" s="106">
        <v>0</v>
      </c>
      <c r="F37" s="107">
        <v>1.9655933757701419E-2</v>
      </c>
      <c r="G37" s="108">
        <v>0</v>
      </c>
      <c r="H37" s="107">
        <v>5.6071155471485494E-2</v>
      </c>
      <c r="I37" s="108">
        <v>0</v>
      </c>
      <c r="J37" s="107">
        <v>2.7231033346974218E-2</v>
      </c>
      <c r="K37" s="108">
        <v>0</v>
      </c>
      <c r="L37" s="109">
        <v>1.0352466865565511E-2</v>
      </c>
      <c r="M37" s="109">
        <v>0</v>
      </c>
      <c r="N37" s="107">
        <v>7.3900747424415865E-3</v>
      </c>
      <c r="O37" s="109">
        <v>0</v>
      </c>
      <c r="P37" s="92"/>
      <c r="Q37" s="92"/>
    </row>
    <row r="38" spans="3:17" x14ac:dyDescent="0.2">
      <c r="C38" s="1" t="str">
        <f>'Abb 3.9'!C38</f>
        <v>Öko-Regelungen</v>
      </c>
      <c r="D38" s="106">
        <v>0</v>
      </c>
      <c r="E38" s="106">
        <v>1.7003098793746389E-2</v>
      </c>
      <c r="F38" s="107">
        <v>0</v>
      </c>
      <c r="G38" s="108">
        <v>1.0822394511208215E-2</v>
      </c>
      <c r="H38" s="107">
        <v>0</v>
      </c>
      <c r="I38" s="108">
        <v>0.102861947364984</v>
      </c>
      <c r="J38" s="107">
        <v>0</v>
      </c>
      <c r="K38" s="108">
        <v>1.4177235805459987E-2</v>
      </c>
      <c r="L38" s="109">
        <v>0</v>
      </c>
      <c r="M38" s="109">
        <v>1.9931080495893183E-3</v>
      </c>
      <c r="N38" s="107">
        <v>0</v>
      </c>
      <c r="O38" s="109">
        <v>1.1369798317269848E-3</v>
      </c>
      <c r="P38" s="92"/>
      <c r="Q38" s="92"/>
    </row>
    <row r="39" spans="3:17" x14ac:dyDescent="0.2">
      <c r="C39" s="1" t="str">
        <f>'Abb 3.9'!C39</f>
        <v>Agrarumwelt- und Klimamaßnahmen</v>
      </c>
      <c r="D39" s="106">
        <v>2.850135646712219E-2</v>
      </c>
      <c r="E39" s="106">
        <v>2.8652462403053275E-2</v>
      </c>
      <c r="F39" s="107">
        <v>1.5858673056391472E-2</v>
      </c>
      <c r="G39" s="108">
        <v>1.761245295428801E-2</v>
      </c>
      <c r="H39" s="107">
        <v>0.10478528595001409</v>
      </c>
      <c r="I39" s="108">
        <v>0.14849311042904723</v>
      </c>
      <c r="J39" s="107">
        <v>1.9223667268861853E-2</v>
      </c>
      <c r="K39" s="108">
        <v>2.1424645263736487E-2</v>
      </c>
      <c r="L39" s="109">
        <v>5.9434865659426812E-3</v>
      </c>
      <c r="M39" s="109">
        <v>5.9172599207552648E-3</v>
      </c>
      <c r="N39" s="107">
        <v>1.1082306466455681E-2</v>
      </c>
      <c r="O39" s="109">
        <v>1.1015585369693366E-2</v>
      </c>
      <c r="P39" s="92"/>
      <c r="Q39" s="92"/>
    </row>
    <row r="40" spans="3:17" x14ac:dyDescent="0.2">
      <c r="C40" s="1" t="str">
        <f>'Abb 3.9'!C40</f>
        <v>Investitionsförderung</v>
      </c>
      <c r="D40" s="106">
        <v>2.4952776287866423E-3</v>
      </c>
      <c r="E40" s="106">
        <v>2.2654458236313663E-3</v>
      </c>
      <c r="F40" s="107">
        <v>4.9294467885985368E-3</v>
      </c>
      <c r="G40" s="108">
        <v>4.5804414505232795E-3</v>
      </c>
      <c r="H40" s="107">
        <v>5.7471726969050589E-3</v>
      </c>
      <c r="I40" s="108">
        <v>5.3712531835695158E-3</v>
      </c>
      <c r="J40" s="107">
        <v>3.3411851600475104E-3</v>
      </c>
      <c r="K40" s="108">
        <v>3.0312900795993569E-3</v>
      </c>
      <c r="L40" s="109">
        <v>3.1042307092437652E-3</v>
      </c>
      <c r="M40" s="109">
        <v>2.9889567990656514E-3</v>
      </c>
      <c r="N40" s="107">
        <v>1.6104414966444458E-3</v>
      </c>
      <c r="O40" s="109">
        <v>1.1982018226661302E-3</v>
      </c>
      <c r="P40" s="92"/>
      <c r="Q40" s="92"/>
    </row>
    <row r="41" spans="3:17" x14ac:dyDescent="0.2">
      <c r="C41" s="1" t="str">
        <f>'Abb 3.9'!C41</f>
        <v>Benachteiligte Gebiete</v>
      </c>
      <c r="D41" s="106">
        <v>4.0421942896232211E-3</v>
      </c>
      <c r="E41" s="106">
        <v>2.8992104203504963E-3</v>
      </c>
      <c r="F41" s="107">
        <v>6.868416311009636E-3</v>
      </c>
      <c r="G41" s="108">
        <v>5.9646762201793057E-3</v>
      </c>
      <c r="H41" s="107">
        <v>2.0123153700647965E-2</v>
      </c>
      <c r="I41" s="108">
        <v>2.221968262260824E-2</v>
      </c>
      <c r="J41" s="107">
        <v>4.5563884258750962E-3</v>
      </c>
      <c r="K41" s="108">
        <v>3.0292542904256834E-3</v>
      </c>
      <c r="L41" s="109">
        <v>1.0733158584095136E-3</v>
      </c>
      <c r="M41" s="109">
        <v>9.0839461000390717E-4</v>
      </c>
      <c r="N41" s="107">
        <v>4.5451484748501786E-4</v>
      </c>
      <c r="O41" s="109">
        <v>3.3234795081250326E-4</v>
      </c>
      <c r="P41" s="92"/>
      <c r="Q41" s="92"/>
    </row>
    <row r="42" spans="3:17" x14ac:dyDescent="0.2">
      <c r="C42" s="1" t="str">
        <f>'Abb 3.9'!C42</f>
        <v>Gasölbeihilfe</v>
      </c>
      <c r="D42" s="106">
        <v>1.3312034078807242E-2</v>
      </c>
      <c r="E42" s="106">
        <v>0</v>
      </c>
      <c r="F42" s="107">
        <v>8.9794996329135377E-3</v>
      </c>
      <c r="G42" s="108">
        <v>0</v>
      </c>
      <c r="H42" s="107">
        <v>1.3917173099368133E-2</v>
      </c>
      <c r="I42" s="108">
        <v>0</v>
      </c>
      <c r="J42" s="107">
        <v>9.3697910948307706E-3</v>
      </c>
      <c r="K42" s="108">
        <v>0</v>
      </c>
      <c r="L42" s="109">
        <v>3.7599596164908274E-3</v>
      </c>
      <c r="M42" s="109">
        <v>0</v>
      </c>
      <c r="N42" s="107">
        <v>3.7483446681480484E-3</v>
      </c>
      <c r="O42" s="109">
        <v>0</v>
      </c>
    </row>
    <row r="43" spans="3:17" x14ac:dyDescent="0.2">
      <c r="C43" s="6" t="str">
        <f>'Abb 3.9'!C43</f>
        <v>Sonstige Subventionen</v>
      </c>
      <c r="D43" s="110">
        <v>1.4050511881719177E-2</v>
      </c>
      <c r="E43" s="110">
        <v>5.7248901416341322E-3</v>
      </c>
      <c r="F43" s="111">
        <v>5.8545584608723483E-3</v>
      </c>
      <c r="G43" s="112">
        <v>5.7024454097786299E-3</v>
      </c>
      <c r="H43" s="111">
        <v>1.2806375015092365E-2</v>
      </c>
      <c r="I43" s="112">
        <v>2.1852347678443153E-2</v>
      </c>
      <c r="J43" s="111">
        <v>2.6936589845192586E-2</v>
      </c>
      <c r="K43" s="112">
        <v>9.6618554182528859E-3</v>
      </c>
      <c r="L43" s="110">
        <v>3.5454641504118013E-2</v>
      </c>
      <c r="M43" s="110">
        <v>6.753716448289919E-3</v>
      </c>
      <c r="N43" s="111">
        <v>1.5649900118959441E-2</v>
      </c>
      <c r="O43" s="110">
        <v>5.5493361786982456E-3</v>
      </c>
    </row>
  </sheetData>
  <sheetProtection algorithmName="SHA-512" hashValue="BlKJDRkeyla1jujALDCSywqGPAJNd4kecIQwa96i04FHO5sPfLKx1K9PBDLTdlmWKLTnYFRDsCJM1RhSwyYL2g==" saltValue="kzR1Ic3QOijN2gWRteqbFw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P30:Q30"/>
    <mergeCell ref="D32:E32"/>
    <mergeCell ref="F32:G32"/>
    <mergeCell ref="H32:I32"/>
    <mergeCell ref="J32:K32"/>
    <mergeCell ref="L32:M32"/>
    <mergeCell ref="N32:O3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42FED-0A2F-495F-9CC5-8E6C1D631EBA}">
  <sheetPr codeName="Tabelle15">
    <tabColor theme="9" tint="-0.249977111117893"/>
  </sheetPr>
  <dimension ref="A1"/>
  <sheetViews>
    <sheetView workbookViewId="0">
      <selection activeCell="K11" sqref="K11"/>
    </sheetView>
  </sheetViews>
  <sheetFormatPr baseColWidth="10" defaultRowHeight="15" x14ac:dyDescent="0.2"/>
  <sheetData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45817-3062-4BAB-B6D3-6C3369560286}">
  <sheetPr codeName="Tabelle16">
    <tabColor rgb="FFF4D7CB"/>
  </sheetPr>
  <dimension ref="A1:M38"/>
  <sheetViews>
    <sheetView showGridLines="0" zoomScaleNormal="100" workbookViewId="0">
      <pane ySplit="4" topLeftCell="A5" activePane="bottomLeft" state="frozen"/>
      <selection activeCell="K11" sqref="K11"/>
      <selection pane="bottomLeft"/>
    </sheetView>
  </sheetViews>
  <sheetFormatPr baseColWidth="10" defaultColWidth="11.5" defaultRowHeight="15" x14ac:dyDescent="0.2"/>
  <cols>
    <col min="1" max="3" width="11.5" style="113"/>
    <col min="4" max="4" width="23" style="113" bestFit="1" customWidth="1"/>
    <col min="5" max="6" width="27.5" style="113" bestFit="1" customWidth="1"/>
    <col min="7" max="10" width="11.5" style="113"/>
    <col min="11" max="11" width="42" style="113" customWidth="1"/>
    <col min="12" max="12" width="11.5" style="113"/>
    <col min="13" max="13" width="30" style="113" customWidth="1"/>
    <col min="14" max="16384" width="11.5" style="113"/>
  </cols>
  <sheetData>
    <row r="1" spans="1:13" x14ac:dyDescent="0.2">
      <c r="A1"/>
      <c r="B1"/>
      <c r="C1"/>
    </row>
    <row r="2" spans="1:13" x14ac:dyDescent="0.2">
      <c r="A2"/>
      <c r="B2"/>
      <c r="C2"/>
    </row>
    <row r="3" spans="1:13" x14ac:dyDescent="0.2">
      <c r="A3"/>
      <c r="B3"/>
      <c r="C3"/>
    </row>
    <row r="4" spans="1:13" x14ac:dyDescent="0.2">
      <c r="A4"/>
      <c r="B4"/>
      <c r="C4"/>
    </row>
    <row r="5" spans="1:13" x14ac:dyDescent="0.2">
      <c r="A5"/>
      <c r="B5"/>
      <c r="C5"/>
    </row>
    <row r="6" spans="1:13" ht="19" x14ac:dyDescent="0.2">
      <c r="C6" s="27" t="s">
        <v>140</v>
      </c>
    </row>
    <row r="11" spans="1:13" x14ac:dyDescent="0.2">
      <c r="K11" s="120" t="s">
        <v>131</v>
      </c>
    </row>
    <row r="12" spans="1:13" ht="17" x14ac:dyDescent="0.25">
      <c r="K12" s="4"/>
      <c r="L12" s="4" t="s">
        <v>129</v>
      </c>
      <c r="M12" s="4" t="s">
        <v>130</v>
      </c>
    </row>
    <row r="13" spans="1:13" x14ac:dyDescent="0.2">
      <c r="K13" s="1" t="s">
        <v>20</v>
      </c>
      <c r="L13" s="156">
        <v>3.1025911432702724E-3</v>
      </c>
      <c r="M13" s="156">
        <v>2.4506971293187796E-3</v>
      </c>
    </row>
    <row r="14" spans="1:13" x14ac:dyDescent="0.2">
      <c r="K14" s="1" t="s">
        <v>27</v>
      </c>
      <c r="L14" s="156">
        <v>3.8188212665291044E-3</v>
      </c>
      <c r="M14" s="156">
        <v>9.3036969091415678E-3</v>
      </c>
    </row>
    <row r="15" spans="1:13" x14ac:dyDescent="0.2">
      <c r="K15" s="1" t="s">
        <v>122</v>
      </c>
      <c r="L15" s="156">
        <v>-2.6066791959329372E-3</v>
      </c>
      <c r="M15" s="156">
        <v>-4.7651628660262402E-3</v>
      </c>
    </row>
    <row r="16" spans="1:13" x14ac:dyDescent="0.2">
      <c r="K16" s="1" t="s">
        <v>123</v>
      </c>
      <c r="L16" s="156">
        <v>2.2471391302336663E-4</v>
      </c>
      <c r="M16" s="156">
        <v>5.817935556360343E-4</v>
      </c>
    </row>
    <row r="17" spans="11:13" x14ac:dyDescent="0.2">
      <c r="K17" s="1" t="s">
        <v>124</v>
      </c>
      <c r="L17" s="156">
        <v>-8.4746616103647199E-2</v>
      </c>
      <c r="M17" s="156">
        <v>-0.16514290499110318</v>
      </c>
    </row>
    <row r="18" spans="11:13" x14ac:dyDescent="0.2">
      <c r="K18" s="1" t="s">
        <v>125</v>
      </c>
      <c r="L18" s="156">
        <v>-9.7747454314807802E-2</v>
      </c>
      <c r="M18" s="156">
        <v>-0.17092376087130423</v>
      </c>
    </row>
    <row r="19" spans="11:13" x14ac:dyDescent="0.2">
      <c r="K19" s="1" t="s">
        <v>126</v>
      </c>
      <c r="L19" s="156">
        <v>-2.2394084082512089E-2</v>
      </c>
      <c r="M19" s="156">
        <v>-3.4450741556069309E-2</v>
      </c>
    </row>
    <row r="20" spans="11:13" x14ac:dyDescent="0.2">
      <c r="K20" s="1" t="s">
        <v>127</v>
      </c>
      <c r="L20" s="156">
        <v>-4.8571428571428599E-2</v>
      </c>
      <c r="M20" s="156">
        <v>-9.657142857142853E-2</v>
      </c>
    </row>
    <row r="21" spans="11:13" x14ac:dyDescent="0.2">
      <c r="K21" s="1" t="s">
        <v>128</v>
      </c>
      <c r="L21" s="156">
        <v>-7.8615132378573316E-3</v>
      </c>
      <c r="M21" s="156">
        <v>-9.1855575726543792E-3</v>
      </c>
    </row>
    <row r="22" spans="11:13" x14ac:dyDescent="0.2">
      <c r="K22" s="6" t="s">
        <v>73</v>
      </c>
      <c r="L22" s="157">
        <v>-1.6550343080955265E-2</v>
      </c>
      <c r="M22" s="157">
        <v>-3.2129166328300429E-2</v>
      </c>
    </row>
    <row r="28" spans="11:13" x14ac:dyDescent="0.2">
      <c r="L28" s="126"/>
      <c r="M28" s="126"/>
    </row>
    <row r="29" spans="11:13" x14ac:dyDescent="0.2">
      <c r="L29" s="126"/>
      <c r="M29" s="126"/>
    </row>
    <row r="30" spans="11:13" x14ac:dyDescent="0.2">
      <c r="L30" s="126"/>
      <c r="M30" s="126"/>
    </row>
    <row r="31" spans="11:13" x14ac:dyDescent="0.2">
      <c r="L31" s="126"/>
      <c r="M31" s="126"/>
    </row>
    <row r="32" spans="11:13" x14ac:dyDescent="0.2">
      <c r="L32" s="126"/>
      <c r="M32" s="126"/>
    </row>
    <row r="33" spans="12:13" x14ac:dyDescent="0.2">
      <c r="L33" s="126"/>
      <c r="M33" s="126"/>
    </row>
    <row r="34" spans="12:13" x14ac:dyDescent="0.2">
      <c r="L34" s="126"/>
      <c r="M34" s="126"/>
    </row>
    <row r="35" spans="12:13" x14ac:dyDescent="0.2">
      <c r="L35" s="126"/>
      <c r="M35" s="126"/>
    </row>
    <row r="36" spans="12:13" x14ac:dyDescent="0.2">
      <c r="L36" s="126"/>
      <c r="M36" s="126"/>
    </row>
    <row r="37" spans="12:13" x14ac:dyDescent="0.2">
      <c r="L37" s="126"/>
      <c r="M37" s="126"/>
    </row>
    <row r="38" spans="12:13" x14ac:dyDescent="0.2">
      <c r="L38" s="126"/>
      <c r="M38" s="126"/>
    </row>
  </sheetData>
  <sheetProtection algorithmName="SHA-512" hashValue="lhkVb33EB5Q/GsPQOLpaBB9UekyX/LkQPG5wp3xu6w9GRHsmnzm0AbGXNx3DsEMok0EY8KJR7Wxt3WZgAu/PsQ==" saltValue="ZgoghhRNTqPpDYOjQqMONQ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9F05A-8C58-4105-9E6B-B1990F1E1E42}">
  <sheetPr codeName="Tabelle17">
    <tabColor rgb="FFF4D7CB"/>
  </sheetPr>
  <dimension ref="A1:J45"/>
  <sheetViews>
    <sheetView showGridLines="0" zoomScaleNormal="100" workbookViewId="0">
      <pane ySplit="4" topLeftCell="A5" activePane="bottomLeft" state="frozen"/>
      <selection activeCell="K11" sqref="K11"/>
      <selection pane="bottomLeft" activeCell="A2" sqref="A2"/>
    </sheetView>
  </sheetViews>
  <sheetFormatPr baseColWidth="10" defaultColWidth="11.5" defaultRowHeight="15" x14ac:dyDescent="0.2"/>
  <cols>
    <col min="1" max="2" width="11.5" style="113"/>
    <col min="3" max="3" width="28.1640625" style="113" bestFit="1" customWidth="1"/>
    <col min="4" max="4" width="18.5" style="113" bestFit="1" customWidth="1"/>
    <col min="5" max="5" width="20.83203125" style="113" bestFit="1" customWidth="1"/>
    <col min="6" max="6" width="23" style="113" bestFit="1" customWidth="1"/>
    <col min="7" max="7" width="22.83203125" style="113" bestFit="1" customWidth="1"/>
    <col min="8" max="8" width="19.83203125" style="113" bestFit="1" customWidth="1"/>
    <col min="9" max="9" width="11.5" style="113" customWidth="1"/>
    <col min="10" max="16384" width="11.5" style="113"/>
  </cols>
  <sheetData>
    <row r="1" spans="1:10" x14ac:dyDescent="0.2">
      <c r="A1"/>
      <c r="B1"/>
      <c r="C1"/>
    </row>
    <row r="2" spans="1:10" x14ac:dyDescent="0.2">
      <c r="A2"/>
      <c r="B2"/>
      <c r="C2"/>
    </row>
    <row r="3" spans="1:10" x14ac:dyDescent="0.2">
      <c r="A3"/>
      <c r="B3"/>
      <c r="C3"/>
    </row>
    <row r="4" spans="1:10" x14ac:dyDescent="0.2">
      <c r="A4"/>
      <c r="B4"/>
      <c r="C4"/>
    </row>
    <row r="5" spans="1:10" x14ac:dyDescent="0.2">
      <c r="A5"/>
      <c r="B5"/>
      <c r="C5"/>
    </row>
    <row r="6" spans="1:10" ht="54" customHeight="1" x14ac:dyDescent="0.2">
      <c r="C6" s="167" t="s">
        <v>172</v>
      </c>
      <c r="D6" s="167"/>
      <c r="E6" s="167"/>
      <c r="F6" s="167"/>
      <c r="G6" s="167"/>
      <c r="H6" s="167"/>
      <c r="I6" s="167"/>
      <c r="J6" s="167"/>
    </row>
    <row r="32" spans="3:3" x14ac:dyDescent="0.2">
      <c r="C32" s="121" t="s">
        <v>137</v>
      </c>
    </row>
    <row r="33" spans="3:8" x14ac:dyDescent="0.2">
      <c r="C33" s="4"/>
      <c r="D33" s="4" t="s">
        <v>132</v>
      </c>
      <c r="E33" s="122" t="s">
        <v>133</v>
      </c>
      <c r="F33" s="122" t="s">
        <v>134</v>
      </c>
      <c r="G33" s="118" t="s">
        <v>135</v>
      </c>
      <c r="H33" s="122" t="s">
        <v>136</v>
      </c>
    </row>
    <row r="34" spans="3:8" x14ac:dyDescent="0.2">
      <c r="C34" s="1" t="s">
        <v>138</v>
      </c>
      <c r="D34" s="151">
        <v>2910.2300000000005</v>
      </c>
      <c r="E34" s="152">
        <v>3486.44</v>
      </c>
      <c r="F34" s="152">
        <v>1563.28</v>
      </c>
      <c r="G34" s="153">
        <v>340.82000000000005</v>
      </c>
      <c r="H34" s="152">
        <v>1357.0200000000009</v>
      </c>
    </row>
    <row r="35" spans="3:8" x14ac:dyDescent="0.2">
      <c r="C35" s="6" t="s">
        <v>139</v>
      </c>
      <c r="D35" s="154">
        <v>5896.9400000000005</v>
      </c>
      <c r="E35" s="150">
        <v>3580.6400000000003</v>
      </c>
      <c r="F35" s="150">
        <v>1872.09</v>
      </c>
      <c r="G35" s="155">
        <v>267.39</v>
      </c>
      <c r="H35" s="150">
        <v>1530.9999999999982</v>
      </c>
    </row>
    <row r="43" spans="3:8" x14ac:dyDescent="0.2">
      <c r="D43" s="114"/>
      <c r="E43" s="114"/>
      <c r="F43" s="114"/>
      <c r="G43" s="114"/>
      <c r="H43" s="114"/>
    </row>
    <row r="44" spans="3:8" x14ac:dyDescent="0.2">
      <c r="D44" s="114"/>
      <c r="E44" s="114"/>
      <c r="F44" s="114"/>
      <c r="G44" s="114"/>
      <c r="H44" s="114"/>
    </row>
    <row r="45" spans="3:8" x14ac:dyDescent="0.2">
      <c r="D45" s="114"/>
      <c r="E45" s="114"/>
      <c r="F45" s="114"/>
      <c r="G45" s="114"/>
      <c r="H45" s="114"/>
    </row>
  </sheetData>
  <sheetProtection algorithmName="SHA-512" hashValue="ApWTgm2O0UrRmuGxc266OcZL1FnNa/ALld0xh15ppJptNtIL4cGWf7n3Ci4A6eK9x56XOi969I6UHNLBiyP3xg==" saltValue="GRABTiQyIgSlSYtELWy7wQ==" spinCount="100000" sheet="1" objects="1" scenarios="1" formatCells="0" formatColumns="0" formatRows="0" insertColumns="0" insertRows="0" insertHyperlinks="0" deleteColumns="0" deleteRows="0" sort="0" autoFilter="0" pivotTables="0"/>
  <mergeCells count="1">
    <mergeCell ref="C6:J6"/>
  </mergeCells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CCC33-630F-46F2-B5A6-3F125ABADE33}">
  <sheetPr codeName="Tabelle18">
    <tabColor rgb="FFF4D7CB"/>
  </sheetPr>
  <dimension ref="C4:I37"/>
  <sheetViews>
    <sheetView showGridLines="0" zoomScale="115" zoomScaleNormal="115" workbookViewId="0">
      <pane ySplit="3" topLeftCell="A4" activePane="bottomLeft" state="frozen"/>
      <selection activeCell="K11" sqref="K11"/>
      <selection pane="bottomLeft"/>
    </sheetView>
  </sheetViews>
  <sheetFormatPr baseColWidth="10" defaultColWidth="11.5" defaultRowHeight="15" x14ac:dyDescent="0.2"/>
  <cols>
    <col min="1" max="2" width="11.5" style="113"/>
    <col min="3" max="3" width="40.5" style="113" bestFit="1" customWidth="1"/>
    <col min="4" max="4" width="18.5" style="113" bestFit="1" customWidth="1"/>
    <col min="5" max="5" width="20.83203125" style="113" bestFit="1" customWidth="1"/>
    <col min="6" max="6" width="23" style="113" bestFit="1" customWidth="1"/>
    <col min="7" max="7" width="22.83203125" style="113" bestFit="1" customWidth="1"/>
    <col min="8" max="8" width="19.83203125" style="113" bestFit="1" customWidth="1"/>
    <col min="9" max="16384" width="11.5" style="113"/>
  </cols>
  <sheetData>
    <row r="4" spans="3:8" ht="168.75" customHeight="1" x14ac:dyDescent="0.2">
      <c r="C4" s="167" t="s">
        <v>171</v>
      </c>
      <c r="D4" s="167"/>
      <c r="E4" s="167"/>
      <c r="F4" s="167"/>
      <c r="G4" s="167"/>
      <c r="H4" s="167"/>
    </row>
    <row r="20" spans="3:9" ht="36.75" customHeight="1" x14ac:dyDescent="0.2">
      <c r="C20" s="168" t="s">
        <v>141</v>
      </c>
      <c r="D20" s="169"/>
      <c r="E20" s="169"/>
      <c r="F20" s="169"/>
      <c r="G20" s="169"/>
      <c r="H20" s="169"/>
    </row>
    <row r="21" spans="3:9" ht="6" customHeight="1" x14ac:dyDescent="0.2">
      <c r="C21" s="121"/>
      <c r="D21"/>
      <c r="E21"/>
      <c r="F21"/>
      <c r="G21"/>
      <c r="H21"/>
    </row>
    <row r="22" spans="3:9" x14ac:dyDescent="0.2">
      <c r="C22" s="4" t="s">
        <v>142</v>
      </c>
      <c r="D22" s="122" t="s">
        <v>132</v>
      </c>
      <c r="E22" s="122" t="s">
        <v>133</v>
      </c>
      <c r="F22" s="122" t="s">
        <v>134</v>
      </c>
      <c r="G22" s="122" t="s">
        <v>135</v>
      </c>
      <c r="H22" s="122" t="s">
        <v>136</v>
      </c>
      <c r="I22" s="123"/>
    </row>
    <row r="23" spans="3:9" x14ac:dyDescent="0.2">
      <c r="C23" s="119">
        <v>50</v>
      </c>
      <c r="D23" s="148">
        <v>1617.4299999999994</v>
      </c>
      <c r="E23" s="149">
        <v>2828.2000000000003</v>
      </c>
      <c r="F23" s="149">
        <v>848.51</v>
      </c>
      <c r="G23" s="149">
        <v>346.48</v>
      </c>
      <c r="H23" s="149">
        <v>1029.8599999999992</v>
      </c>
      <c r="I23" s="123"/>
    </row>
    <row r="24" spans="3:9" x14ac:dyDescent="0.2">
      <c r="C24" s="100">
        <v>100</v>
      </c>
      <c r="D24" s="148">
        <v>2910.2300000000005</v>
      </c>
      <c r="E24" s="149">
        <v>3486.44</v>
      </c>
      <c r="F24" s="149">
        <v>1563.28</v>
      </c>
      <c r="G24" s="149">
        <v>340.82000000000005</v>
      </c>
      <c r="H24" s="149">
        <v>1357.0200000000009</v>
      </c>
      <c r="I24" s="123"/>
    </row>
    <row r="25" spans="3:9" x14ac:dyDescent="0.2">
      <c r="C25" s="100">
        <v>150</v>
      </c>
      <c r="D25" s="148">
        <v>4324.2099999999982</v>
      </c>
      <c r="E25" s="149">
        <v>3646.7500000000005</v>
      </c>
      <c r="F25" s="149">
        <v>1932.73</v>
      </c>
      <c r="G25" s="149">
        <v>274.38</v>
      </c>
      <c r="H25" s="149">
        <v>1449.5600000000009</v>
      </c>
      <c r="I25" s="123"/>
    </row>
    <row r="26" spans="3:9" x14ac:dyDescent="0.2">
      <c r="C26" s="100">
        <v>200</v>
      </c>
      <c r="D26" s="148">
        <v>5896.9400000000005</v>
      </c>
      <c r="E26" s="149">
        <v>3580.6400000000003</v>
      </c>
      <c r="F26" s="149">
        <v>1872.09</v>
      </c>
      <c r="G26" s="149">
        <v>267.39</v>
      </c>
      <c r="H26" s="149">
        <v>1530.9999999999982</v>
      </c>
      <c r="I26" s="123"/>
    </row>
    <row r="27" spans="3:9" x14ac:dyDescent="0.2">
      <c r="C27" s="102">
        <v>250</v>
      </c>
      <c r="D27" s="150">
        <v>7517.6200000000008</v>
      </c>
      <c r="E27" s="150">
        <v>3511.11</v>
      </c>
      <c r="F27" s="150">
        <v>1809.22</v>
      </c>
      <c r="G27" s="150">
        <v>259.03999999999996</v>
      </c>
      <c r="H27" s="150">
        <v>1562.849999999999</v>
      </c>
    </row>
    <row r="32" spans="3:9" x14ac:dyDescent="0.2">
      <c r="D32" s="114"/>
      <c r="E32" s="114"/>
      <c r="F32" s="114"/>
      <c r="G32" s="114"/>
      <c r="H32" s="114"/>
    </row>
    <row r="33" spans="4:8" x14ac:dyDescent="0.2">
      <c r="D33" s="114"/>
      <c r="E33" s="114"/>
      <c r="F33" s="114"/>
      <c r="G33" s="114"/>
      <c r="H33" s="114"/>
    </row>
    <row r="34" spans="4:8" x14ac:dyDescent="0.2">
      <c r="D34" s="114"/>
      <c r="E34" s="114"/>
      <c r="F34" s="114"/>
      <c r="G34" s="114"/>
      <c r="H34" s="114"/>
    </row>
    <row r="35" spans="4:8" x14ac:dyDescent="0.2">
      <c r="D35" s="114"/>
      <c r="E35" s="114"/>
      <c r="F35" s="114"/>
      <c r="G35" s="114"/>
      <c r="H35" s="114"/>
    </row>
    <row r="36" spans="4:8" x14ac:dyDescent="0.2">
      <c r="D36" s="114"/>
      <c r="E36" s="114"/>
      <c r="F36" s="114"/>
      <c r="G36" s="114"/>
      <c r="H36" s="114"/>
    </row>
    <row r="37" spans="4:8" x14ac:dyDescent="0.2">
      <c r="D37" s="114"/>
      <c r="E37" s="114"/>
      <c r="F37" s="114"/>
      <c r="G37" s="114"/>
      <c r="H37" s="114"/>
    </row>
  </sheetData>
  <sheetProtection algorithmName="SHA-512" hashValue="LI9k/Ydb/+LnT3pHDXkjLkAeZbYbpYEkh2a4Rv8RNOhwbURRg+19gmP0+LsqRxC0wo6MPLh4K+hRYN4mDldqUQ==" saltValue="rW9LLmef8EfiVOERnG5+/Q==" spinCount="100000" sheet="1" objects="1" scenarios="1" formatCells="0" formatColumns="0" formatRows="0" insertColumns="0" insertRows="0" insertHyperlinks="0" deleteColumns="0" deleteRows="0" sort="0" autoFilter="0" pivotTables="0"/>
  <mergeCells count="2">
    <mergeCell ref="C4:H4"/>
    <mergeCell ref="C20:H2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79E7D-11C1-44F1-BD7D-453BE7C54E51}">
  <sheetPr codeName="Tabelle19">
    <tabColor rgb="FFF6BB00"/>
  </sheetPr>
  <dimension ref="A1"/>
  <sheetViews>
    <sheetView workbookViewId="0">
      <selection activeCell="K11" sqref="K11"/>
    </sheetView>
  </sheetViews>
  <sheetFormatPr baseColWidth="10" defaultColWidth="10.83203125" defaultRowHeight="15" x14ac:dyDescent="0.2"/>
  <cols>
    <col min="1" max="16384" width="10.83203125" style="1"/>
  </cols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75EE1-4203-42CE-8FB7-57E43EEE1C67}">
  <sheetPr codeName="Tabelle2">
    <tabColor theme="0" tint="-0.499984740745262"/>
  </sheetPr>
  <dimension ref="A1:X37"/>
  <sheetViews>
    <sheetView showGridLines="0" zoomScale="93" zoomScaleNormal="93" workbookViewId="0">
      <pane ySplit="9" topLeftCell="A10" activePane="bottomLeft" state="frozen"/>
      <selection pane="bottomLeft" activeCell="A2" sqref="A2"/>
    </sheetView>
  </sheetViews>
  <sheetFormatPr baseColWidth="10" defaultColWidth="10.83203125" defaultRowHeight="15" x14ac:dyDescent="0.2"/>
  <cols>
    <col min="1" max="1" width="28.1640625" style="1" customWidth="1"/>
    <col min="2" max="2" width="13.5" style="1" customWidth="1"/>
    <col min="3" max="3" width="13.6640625" style="1" customWidth="1"/>
    <col min="4" max="4" width="68.5" style="73" customWidth="1"/>
    <col min="5" max="5" width="25.1640625" style="1" customWidth="1"/>
    <col min="6" max="7" width="10.83203125" style="1"/>
    <col min="8" max="8" width="13.5" style="1" customWidth="1"/>
    <col min="9" max="16384" width="10.83203125" style="1"/>
  </cols>
  <sheetData>
    <row r="1" spans="1:24" ht="24.5" customHeight="1" x14ac:dyDescent="0.2"/>
    <row r="2" spans="1:24" x14ac:dyDescent="0.2">
      <c r="A2" s="86"/>
      <c r="B2" s="86"/>
      <c r="C2" s="86"/>
      <c r="D2" s="88"/>
      <c r="E2" s="87"/>
      <c r="F2" s="87"/>
      <c r="G2" s="87"/>
      <c r="H2" s="87"/>
    </row>
    <row r="4" spans="1:24" x14ac:dyDescent="0.2">
      <c r="A4" s="162"/>
    </row>
    <row r="5" spans="1:24" x14ac:dyDescent="0.2">
      <c r="A5" s="162"/>
    </row>
    <row r="6" spans="1:24" x14ac:dyDescent="0.2">
      <c r="A6" s="162"/>
    </row>
    <row r="7" spans="1:24" x14ac:dyDescent="0.2">
      <c r="A7" s="162"/>
    </row>
    <row r="8" spans="1:24" x14ac:dyDescent="0.2">
      <c r="A8" s="162"/>
    </row>
    <row r="11" spans="1:24" ht="22.5" customHeight="1" x14ac:dyDescent="0.2"/>
    <row r="12" spans="1:24" s="127" customFormat="1" x14ac:dyDescent="0.2"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customFormat="1" ht="21" customHeight="1" x14ac:dyDescent="0.2">
      <c r="B13" s="1"/>
      <c r="C13" s="1"/>
      <c r="D13" s="73"/>
      <c r="E13" s="1"/>
      <c r="F13" s="1"/>
      <c r="G13" s="1"/>
      <c r="H13" s="1"/>
      <c r="I13" s="12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customFormat="1" ht="21" customHeight="1" x14ac:dyDescent="0.35">
      <c r="B14" s="128" t="s">
        <v>152</v>
      </c>
      <c r="C14" s="128"/>
      <c r="D14" s="73"/>
      <c r="E14" s="1"/>
      <c r="F14" s="1"/>
      <c r="G14" s="1"/>
      <c r="H14" s="1"/>
      <c r="I14" s="127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customFormat="1" ht="7.5" customHeight="1" x14ac:dyDescent="0.3">
      <c r="B15" s="129"/>
      <c r="C15" s="129"/>
      <c r="D15" s="73"/>
      <c r="E15" s="1"/>
      <c r="F15" s="1"/>
      <c r="G15" s="1"/>
      <c r="H15" s="1"/>
      <c r="I15" s="127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customFormat="1" ht="21" customHeight="1" x14ac:dyDescent="0.2">
      <c r="B16" s="142" t="s">
        <v>153</v>
      </c>
      <c r="C16" s="143"/>
      <c r="D16" s="144"/>
      <c r="E16" s="145"/>
      <c r="F16" s="1"/>
      <c r="G16" s="1"/>
      <c r="H16" s="1"/>
      <c r="I16" s="127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customFormat="1" ht="21" customHeight="1" x14ac:dyDescent="0.2">
      <c r="A17" s="1"/>
      <c r="B17" s="134" t="str" cm="1">
        <f t="array" ref="B17">HYPERLINK("#'"&amp;INDEX(Inhaltsverzeichnis,ROW(A4))&amp;"'!A4",INDEX(Inhaltsverzeichnis,ROW(A4)))</f>
        <v>Abb. 3.1</v>
      </c>
      <c r="C17" s="135" t="s">
        <v>154</v>
      </c>
      <c r="D17" s="146"/>
      <c r="E17" s="137"/>
      <c r="F17" s="1"/>
      <c r="G17" s="1"/>
      <c r="H17" s="1"/>
      <c r="I17" s="127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s="127" customFormat="1" ht="21" customHeight="1" x14ac:dyDescent="0.2">
      <c r="B18" s="134" t="str" cm="1">
        <f t="array" ref="B18">HYPERLINK("#'"&amp;INDEX(Inhaltsverzeichnis,ROW(A5))&amp;"'!A4",INDEX(Inhaltsverzeichnis,ROW(A5)))</f>
        <v>Abb. 3.2</v>
      </c>
      <c r="C18" s="135" t="s">
        <v>155</v>
      </c>
      <c r="D18" s="136"/>
      <c r="E18" s="137"/>
      <c r="F18" s="1"/>
      <c r="G18" s="1"/>
      <c r="H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customFormat="1" ht="21" customHeight="1" x14ac:dyDescent="0.2">
      <c r="A19" s="1"/>
      <c r="B19" s="134" t="str" cm="1">
        <f t="array" ref="B19">HYPERLINK("#'"&amp;INDEX(Inhaltsverzeichnis,ROW(A6))&amp;"'!A4",INDEX(Inhaltsverzeichnis,ROW(A6)))</f>
        <v>Abb 3.3</v>
      </c>
      <c r="C19" s="135" t="s">
        <v>150</v>
      </c>
      <c r="D19" s="136"/>
      <c r="E19" s="137"/>
      <c r="F19" s="1"/>
      <c r="G19" s="1"/>
      <c r="H19" s="1"/>
      <c r="I19" s="127"/>
    </row>
    <row r="20" spans="1:24" customFormat="1" ht="14.25" customHeight="1" x14ac:dyDescent="0.2">
      <c r="A20" s="1"/>
      <c r="B20" s="134"/>
      <c r="C20" s="147"/>
      <c r="D20" s="136"/>
      <c r="E20" s="137"/>
      <c r="F20" s="1"/>
      <c r="G20" s="1"/>
      <c r="H20" s="1"/>
      <c r="I20" s="127"/>
    </row>
    <row r="21" spans="1:24" customFormat="1" ht="22.5" customHeight="1" x14ac:dyDescent="0.2">
      <c r="A21" s="1"/>
      <c r="B21" s="138" t="s">
        <v>156</v>
      </c>
      <c r="C21" s="139"/>
      <c r="D21" s="140"/>
      <c r="E21" s="141"/>
      <c r="F21" s="1"/>
      <c r="G21" s="1"/>
      <c r="H21" s="1"/>
      <c r="I21" s="127"/>
    </row>
    <row r="22" spans="1:24" customFormat="1" ht="21.75" customHeight="1" x14ac:dyDescent="0.2">
      <c r="A22" s="1"/>
      <c r="B22" s="134" t="str" cm="1">
        <f t="array" ref="B22">HYPERLINK("#'"&amp;INDEX(Inhaltsverzeichnis,ROW(A8))&amp;"'!A4",INDEX(Inhaltsverzeichnis,ROW(A8)))</f>
        <v>Abb. 3.4</v>
      </c>
      <c r="C22" s="135" t="s">
        <v>157</v>
      </c>
      <c r="D22" s="136"/>
      <c r="E22" s="137"/>
      <c r="F22" s="1"/>
      <c r="G22" s="1"/>
      <c r="H22" s="1"/>
      <c r="I22" s="127"/>
    </row>
    <row r="23" spans="1:24" customFormat="1" ht="21.75" customHeight="1" x14ac:dyDescent="0.2">
      <c r="A23" s="127"/>
      <c r="B23" s="134" t="str" cm="1">
        <f t="array" ref="B23">HYPERLINK("#'"&amp;INDEX(Inhaltsverzeichnis,ROW(A9))&amp;"'!A4",INDEX(Inhaltsverzeichnis,ROW(A9)))</f>
        <v>Abb. 3.5 - 3.6</v>
      </c>
      <c r="C23" s="135" t="s">
        <v>158</v>
      </c>
      <c r="D23" s="136"/>
      <c r="E23" s="137"/>
      <c r="F23" s="1"/>
      <c r="G23" s="1"/>
      <c r="H23" s="1"/>
      <c r="I23" s="127"/>
    </row>
    <row r="24" spans="1:24" customFormat="1" ht="21.75" customHeight="1" x14ac:dyDescent="0.2">
      <c r="A24" s="1"/>
      <c r="B24" s="138" t="s">
        <v>159</v>
      </c>
      <c r="C24" s="139"/>
      <c r="D24" s="140"/>
      <c r="E24" s="141"/>
      <c r="F24" s="1"/>
      <c r="G24" s="1"/>
      <c r="H24" s="1"/>
      <c r="I24" s="127"/>
    </row>
    <row r="25" spans="1:24" customFormat="1" ht="21.75" customHeight="1" x14ac:dyDescent="0.2">
      <c r="A25" s="1"/>
      <c r="B25" s="134" t="str" cm="1">
        <f t="array" ref="B25">HYPERLINK("#'"&amp;INDEX(Inhaltsverzeichnis,ROW(A11))&amp;"'!A4",INDEX(Inhaltsverzeichnis,ROW(A11)))</f>
        <v>Abb 3.7</v>
      </c>
      <c r="C25" s="135" t="s">
        <v>160</v>
      </c>
      <c r="D25" s="136"/>
      <c r="E25" s="137"/>
      <c r="F25" s="1"/>
      <c r="G25" s="1"/>
      <c r="H25" s="1"/>
      <c r="I25" s="127"/>
    </row>
    <row r="26" spans="1:24" customFormat="1" ht="21.75" customHeight="1" x14ac:dyDescent="0.2">
      <c r="A26" s="1"/>
      <c r="B26" s="134" t="str" cm="1">
        <f t="array" ref="B26">HYPERLINK("#'"&amp;INDEX(Inhaltsverzeichnis,ROW(A12))&amp;"'!A4",INDEX(Inhaltsverzeichnis,ROW(A12)))</f>
        <v>Abb 3.8.</v>
      </c>
      <c r="C26" s="135" t="s">
        <v>107</v>
      </c>
      <c r="D26" s="136"/>
      <c r="E26" s="137"/>
      <c r="F26" s="1"/>
      <c r="G26" s="1"/>
      <c r="H26" s="1"/>
      <c r="I26" s="127"/>
    </row>
    <row r="27" spans="1:24" customFormat="1" ht="21.75" customHeight="1" x14ac:dyDescent="0.2">
      <c r="A27" s="1"/>
      <c r="B27" s="134" t="str" cm="1">
        <f t="array" ref="B27">HYPERLINK("#'"&amp;INDEX(Inhaltsverzeichnis,ROW(A13))&amp;"'!A4",INDEX(Inhaltsverzeichnis,ROW(A13)))</f>
        <v>Abb 3.9</v>
      </c>
      <c r="C27" s="135" t="s">
        <v>168</v>
      </c>
      <c r="D27" s="136"/>
      <c r="E27" s="137"/>
      <c r="F27" s="1"/>
      <c r="G27" s="1"/>
      <c r="H27" s="1"/>
      <c r="I27" s="127"/>
    </row>
    <row r="28" spans="1:24" customFormat="1" ht="21.75" customHeight="1" x14ac:dyDescent="0.2">
      <c r="A28" s="1"/>
      <c r="B28" s="134" t="str" cm="1">
        <f t="array" ref="B28">HYPERLINK("#'"&amp;INDEX(Inhaltsverzeichnis,ROW(A14))&amp;"'!A4",INDEX(Inhaltsverzeichnis,ROW(A14)))</f>
        <v>Abb 3.10</v>
      </c>
      <c r="C28" s="135" t="s">
        <v>80</v>
      </c>
      <c r="D28" s="136"/>
      <c r="E28" s="137"/>
      <c r="F28" s="1"/>
      <c r="G28" s="1"/>
      <c r="H28" s="1"/>
      <c r="I28" s="127"/>
    </row>
    <row r="29" spans="1:24" customFormat="1" ht="21.75" customHeight="1" x14ac:dyDescent="0.2">
      <c r="A29" s="1"/>
      <c r="B29" s="138" t="s">
        <v>161</v>
      </c>
      <c r="C29" s="139"/>
      <c r="D29" s="140"/>
      <c r="E29" s="141"/>
      <c r="F29" s="1"/>
      <c r="G29" s="1"/>
      <c r="H29" s="1"/>
      <c r="I29" s="127"/>
    </row>
    <row r="30" spans="1:24" customFormat="1" ht="21.75" customHeight="1" x14ac:dyDescent="0.2">
      <c r="A30" s="1"/>
      <c r="B30" s="134" t="str" cm="1">
        <f t="array" ref="B30">HYPERLINK("#'"&amp;INDEX(Inhaltsverzeichnis,ROW(A16))&amp;"'!A4",INDEX(Inhaltsverzeichnis,ROW(A16)))</f>
        <v>Abb 4.1</v>
      </c>
      <c r="C30" s="135" t="s">
        <v>162</v>
      </c>
      <c r="D30" s="136"/>
      <c r="E30" s="137"/>
      <c r="F30" s="1"/>
      <c r="G30" s="1"/>
      <c r="H30" s="1"/>
      <c r="I30" s="127"/>
    </row>
    <row r="31" spans="1:24" customFormat="1" ht="21.75" customHeight="1" x14ac:dyDescent="0.2">
      <c r="A31" s="1"/>
      <c r="B31" s="134" t="str" cm="1">
        <f t="array" ref="B31">HYPERLINK("#'"&amp;INDEX(Inhaltsverzeichnis,ROW(A17))&amp;"'!A4",INDEX(Inhaltsverzeichnis,ROW(A17)))</f>
        <v>Abb 4.2</v>
      </c>
      <c r="C31" s="135" t="s">
        <v>163</v>
      </c>
      <c r="D31" s="136"/>
      <c r="E31" s="137"/>
      <c r="F31" s="1"/>
      <c r="G31" s="1"/>
      <c r="H31" s="1"/>
      <c r="I31" s="127"/>
    </row>
    <row r="32" spans="1:24" customFormat="1" ht="21.75" customHeight="1" x14ac:dyDescent="0.2">
      <c r="A32" s="1"/>
      <c r="B32" s="134" t="str" cm="1">
        <f t="array" ref="B32">HYPERLINK("#'"&amp;INDEX(Inhaltsverzeichnis,ROW(A18))&amp;"'!A4",INDEX(Inhaltsverzeichnis,ROW(A18)))</f>
        <v>Abb 4.3</v>
      </c>
      <c r="C32" s="135" t="s">
        <v>164</v>
      </c>
      <c r="D32" s="136"/>
      <c r="E32" s="137"/>
      <c r="F32" s="1"/>
      <c r="G32" s="1"/>
      <c r="H32" s="1"/>
      <c r="I32" s="127"/>
    </row>
    <row r="33" spans="1:9" customFormat="1" ht="21.75" customHeight="1" x14ac:dyDescent="0.2">
      <c r="A33" s="1"/>
      <c r="B33" s="138" t="s">
        <v>165</v>
      </c>
      <c r="C33" s="139"/>
      <c r="D33" s="140"/>
      <c r="E33" s="141"/>
      <c r="F33" s="1"/>
      <c r="G33" s="1"/>
      <c r="H33" s="1"/>
      <c r="I33" s="127"/>
    </row>
    <row r="34" spans="1:9" customFormat="1" ht="21.75" customHeight="1" x14ac:dyDescent="0.2">
      <c r="A34" s="1"/>
      <c r="B34" s="134" t="str" cm="1">
        <f t="array" ref="B34">HYPERLINK("#'"&amp;INDEX(Inhaltsverzeichnis,ROW(A20))&amp;"'!A4",INDEX(Inhaltsverzeichnis,ROW(A20)))</f>
        <v>Abb. 5.1</v>
      </c>
      <c r="C34" s="135" t="s">
        <v>166</v>
      </c>
      <c r="D34" s="136"/>
      <c r="E34" s="137"/>
      <c r="F34" s="1"/>
      <c r="G34" s="1"/>
      <c r="H34" s="1"/>
      <c r="I34" s="127"/>
    </row>
    <row r="35" spans="1:9" customFormat="1" ht="21.75" customHeight="1" x14ac:dyDescent="0.2">
      <c r="A35" s="1"/>
      <c r="B35" s="134" t="str" cm="1">
        <f t="array" ref="B35">HYPERLINK("#'"&amp;INDEX(Inhaltsverzeichnis,ROW(A21))&amp;"'!A4",INDEX(Inhaltsverzeichnis,ROW(A21)))</f>
        <v>Abb. 5.2-5.3</v>
      </c>
      <c r="C35" s="135" t="s">
        <v>167</v>
      </c>
      <c r="D35" s="136"/>
      <c r="E35" s="137"/>
      <c r="F35" s="1"/>
      <c r="G35" s="1"/>
      <c r="H35" s="1"/>
      <c r="I35" s="127"/>
    </row>
    <row r="36" spans="1:9" ht="9.75" customHeight="1" x14ac:dyDescent="0.2">
      <c r="B36" s="130"/>
      <c r="C36" s="133"/>
      <c r="D36" s="131"/>
      <c r="E36" s="132"/>
    </row>
    <row r="37" spans="1:9" x14ac:dyDescent="0.2">
      <c r="B37" s="2" t="s">
        <v>170</v>
      </c>
    </row>
  </sheetData>
  <sheetProtection algorithmName="SHA-512" hashValue="VJyJFXQnxHZldRdOpgphk1UiwFU/Dqk7MlO0Icimiwf/Me4G2paSzzDVSc71fsgU5xMLeBai1ZdcCIugtORlaQ==" saltValue="Mn02uoggtbXWiGXknZruOQ==" spinCount="100000" sheet="1" formatCells="0" formatColumns="0" formatRows="0" insertColumns="0" insertRows="0" insertHyperlinks="0" deleteColumns="0" deleteRows="0" sort="0" autoFilter="0" pivotTables="0"/>
  <mergeCells count="1">
    <mergeCell ref="A4:A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BE0C3-0948-4D7B-8823-8FA019795B35}">
  <sheetPr codeName="Tabelle20">
    <tabColor rgb="FFFFDF79"/>
  </sheetPr>
  <dimension ref="A3:AF46"/>
  <sheetViews>
    <sheetView zoomScaleNormal="100" workbookViewId="0"/>
  </sheetViews>
  <sheetFormatPr baseColWidth="10" defaultColWidth="11.5" defaultRowHeight="15" x14ac:dyDescent="0.2"/>
  <cols>
    <col min="1" max="16384" width="11.5" style="3"/>
  </cols>
  <sheetData>
    <row r="3" spans="3:3" ht="19" x14ac:dyDescent="0.2">
      <c r="C3" s="27" t="s">
        <v>111</v>
      </c>
    </row>
    <row r="22" spans="1:32" x14ac:dyDescent="0.2">
      <c r="A22" s="115" t="s">
        <v>21</v>
      </c>
      <c r="B22" s="115"/>
      <c r="C22" s="115">
        <f t="shared" ref="C22:F22" si="0">D22-1</f>
        <v>2005</v>
      </c>
      <c r="D22" s="115">
        <f t="shared" si="0"/>
        <v>2006</v>
      </c>
      <c r="E22" s="115">
        <f t="shared" si="0"/>
        <v>2007</v>
      </c>
      <c r="F22" s="115">
        <f t="shared" si="0"/>
        <v>2008</v>
      </c>
      <c r="G22" s="115">
        <f>H22-1</f>
        <v>2009</v>
      </c>
      <c r="H22" s="115">
        <v>2010</v>
      </c>
      <c r="I22" s="115">
        <f>H22+1</f>
        <v>2011</v>
      </c>
      <c r="J22" s="115">
        <f t="shared" ref="J22:AA22" si="1">I22+1</f>
        <v>2012</v>
      </c>
      <c r="K22" s="115">
        <f t="shared" si="1"/>
        <v>2013</v>
      </c>
      <c r="L22" s="115">
        <f t="shared" si="1"/>
        <v>2014</v>
      </c>
      <c r="M22" s="115">
        <f t="shared" si="1"/>
        <v>2015</v>
      </c>
      <c r="N22" s="115">
        <f t="shared" si="1"/>
        <v>2016</v>
      </c>
      <c r="O22" s="115">
        <f t="shared" si="1"/>
        <v>2017</v>
      </c>
      <c r="P22" s="115">
        <f t="shared" si="1"/>
        <v>2018</v>
      </c>
      <c r="Q22" s="115">
        <f t="shared" si="1"/>
        <v>2019</v>
      </c>
      <c r="R22" s="115">
        <f t="shared" si="1"/>
        <v>2020</v>
      </c>
      <c r="S22" s="115">
        <f t="shared" si="1"/>
        <v>2021</v>
      </c>
      <c r="T22" s="115">
        <f t="shared" si="1"/>
        <v>2022</v>
      </c>
      <c r="U22" s="115">
        <f t="shared" si="1"/>
        <v>2023</v>
      </c>
      <c r="V22" s="115">
        <f t="shared" si="1"/>
        <v>2024</v>
      </c>
      <c r="W22" s="115">
        <f t="shared" si="1"/>
        <v>2025</v>
      </c>
      <c r="X22" s="115">
        <f t="shared" si="1"/>
        <v>2026</v>
      </c>
      <c r="Y22" s="115">
        <f t="shared" si="1"/>
        <v>2027</v>
      </c>
      <c r="Z22" s="115">
        <f t="shared" si="1"/>
        <v>2028</v>
      </c>
      <c r="AA22" s="115">
        <f t="shared" si="1"/>
        <v>2029</v>
      </c>
      <c r="AB22" s="115">
        <f>AA22+1</f>
        <v>2030</v>
      </c>
      <c r="AC22" s="115">
        <f t="shared" ref="AC22:AF22" si="2">AB22+1</f>
        <v>2031</v>
      </c>
      <c r="AD22" s="115">
        <f t="shared" si="2"/>
        <v>2032</v>
      </c>
      <c r="AE22" s="115">
        <f t="shared" si="2"/>
        <v>2033</v>
      </c>
      <c r="AF22" s="115">
        <f t="shared" si="2"/>
        <v>2034</v>
      </c>
    </row>
    <row r="23" spans="1:32" hidden="1" x14ac:dyDescent="0.2">
      <c r="A23" s="1"/>
      <c r="B23" s="1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</row>
    <row r="24" spans="1:32" hidden="1" x14ac:dyDescent="0.2">
      <c r="A24" s="1"/>
      <c r="B24" s="1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</row>
    <row r="25" spans="1:32" hidden="1" x14ac:dyDescent="0.2">
      <c r="A25" s="1"/>
      <c r="B25" s="1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</row>
    <row r="26" spans="1:32" x14ac:dyDescent="0.2">
      <c r="A26" s="1" t="s">
        <v>81</v>
      </c>
      <c r="B26" s="1" t="s">
        <v>23</v>
      </c>
      <c r="C26" s="116" t="e">
        <v>#N/A</v>
      </c>
      <c r="D26" s="116" t="e">
        <v>#N/A</v>
      </c>
      <c r="E26" s="116" t="e">
        <v>#N/A</v>
      </c>
      <c r="F26" s="116" t="e">
        <v>#N/A</v>
      </c>
      <c r="G26" s="116" t="e">
        <v>#N/A</v>
      </c>
      <c r="H26" s="116" t="e">
        <v>#N/A</v>
      </c>
      <c r="I26" s="116" t="e">
        <v>#N/A</v>
      </c>
      <c r="J26" s="116" t="e">
        <v>#N/A</v>
      </c>
      <c r="K26" s="116">
        <v>210.36555559999999</v>
      </c>
      <c r="L26" s="116">
        <v>213.30227239999999</v>
      </c>
      <c r="M26" s="116">
        <v>203.4343653</v>
      </c>
      <c r="N26" s="116">
        <v>191.48311269999999</v>
      </c>
      <c r="O26" s="116">
        <v>185.1000918</v>
      </c>
      <c r="P26" s="116">
        <v>186.70559589999999</v>
      </c>
      <c r="Q26" s="116">
        <v>189.15720150000001</v>
      </c>
      <c r="R26" s="116">
        <v>193.1323816</v>
      </c>
      <c r="S26" s="116">
        <v>193.72243889999999</v>
      </c>
      <c r="T26" s="116">
        <v>193.62434590000001</v>
      </c>
      <c r="U26" s="116">
        <v>194.77028340000001</v>
      </c>
      <c r="V26" s="116" t="e">
        <v>#N/A</v>
      </c>
      <c r="W26" s="116" t="e">
        <v>#N/A</v>
      </c>
      <c r="X26" s="116" t="e">
        <v>#N/A</v>
      </c>
      <c r="Y26" s="116" t="e">
        <v>#N/A</v>
      </c>
      <c r="Z26" s="116" t="e">
        <v>#N/A</v>
      </c>
      <c r="AA26" s="116" t="e">
        <v>#N/A</v>
      </c>
      <c r="AB26" s="116" t="e">
        <v>#N/A</v>
      </c>
      <c r="AC26" s="116" t="e">
        <v>#N/A</v>
      </c>
      <c r="AD26" s="116" t="e">
        <v>#N/A</v>
      </c>
      <c r="AE26" s="116" t="e">
        <v>#N/A</v>
      </c>
      <c r="AF26" s="116" t="e">
        <v>#N/A</v>
      </c>
    </row>
    <row r="27" spans="1:32" x14ac:dyDescent="0.2">
      <c r="A27" s="1" t="s">
        <v>82</v>
      </c>
      <c r="B27" s="1" t="s">
        <v>23</v>
      </c>
      <c r="C27" s="116" t="e">
        <v>#N/A</v>
      </c>
      <c r="D27" s="116" t="e">
        <v>#N/A</v>
      </c>
      <c r="E27" s="116" t="e">
        <v>#N/A</v>
      </c>
      <c r="F27" s="116" t="e">
        <v>#N/A</v>
      </c>
      <c r="G27" s="116" t="e">
        <v>#N/A</v>
      </c>
      <c r="H27" s="116" t="e">
        <v>#N/A</v>
      </c>
      <c r="I27" s="116" t="e">
        <v>#N/A</v>
      </c>
      <c r="J27" s="116" t="e">
        <v>#N/A</v>
      </c>
      <c r="K27" s="116" t="e">
        <v>#N/A</v>
      </c>
      <c r="L27" s="116" t="e">
        <v>#N/A</v>
      </c>
      <c r="M27" s="116">
        <v>152.4</v>
      </c>
      <c r="N27" s="116">
        <v>176.62629079999999</v>
      </c>
      <c r="O27" s="116">
        <v>183.50297420000001</v>
      </c>
      <c r="P27" s="116">
        <v>195.8014555</v>
      </c>
      <c r="Q27" s="116">
        <v>200.63273520000001</v>
      </c>
      <c r="R27" s="116">
        <v>201.31291529999999</v>
      </c>
      <c r="S27" s="116">
        <v>203.43141510000001</v>
      </c>
      <c r="T27" s="116">
        <v>205.82958009999999</v>
      </c>
      <c r="U27" s="116">
        <v>208.1096095</v>
      </c>
      <c r="V27" s="116">
        <v>208.6422757</v>
      </c>
      <c r="W27" s="116">
        <v>209.16482959999999</v>
      </c>
      <c r="X27" s="116" t="e">
        <v>#N/A</v>
      </c>
      <c r="Y27" s="116" t="e">
        <v>#N/A</v>
      </c>
      <c r="Z27" s="116" t="e">
        <v>#N/A</v>
      </c>
      <c r="AA27" s="116" t="e">
        <v>#N/A</v>
      </c>
      <c r="AB27" s="116" t="e">
        <v>#N/A</v>
      </c>
      <c r="AC27" s="116" t="e">
        <v>#N/A</v>
      </c>
      <c r="AD27" s="116" t="e">
        <v>#N/A</v>
      </c>
      <c r="AE27" s="116" t="e">
        <v>#N/A</v>
      </c>
      <c r="AF27" s="116" t="e">
        <v>#N/A</v>
      </c>
    </row>
    <row r="28" spans="1:32" x14ac:dyDescent="0.2">
      <c r="A28" s="1" t="s">
        <v>83</v>
      </c>
      <c r="B28" s="1" t="s">
        <v>23</v>
      </c>
      <c r="C28" s="116">
        <v>96</v>
      </c>
      <c r="D28" s="116">
        <v>114</v>
      </c>
      <c r="E28" s="116">
        <v>179</v>
      </c>
      <c r="F28" s="116">
        <v>176.70000000000002</v>
      </c>
      <c r="G28" s="116">
        <v>122.6</v>
      </c>
      <c r="H28" s="116">
        <v>168.70000000000002</v>
      </c>
      <c r="I28" s="116">
        <v>215</v>
      </c>
      <c r="J28" s="116">
        <v>221</v>
      </c>
      <c r="K28" s="116">
        <v>202</v>
      </c>
      <c r="L28" s="116">
        <v>173</v>
      </c>
      <c r="M28" s="116">
        <v>160</v>
      </c>
      <c r="N28" s="116">
        <v>152.30000000000001</v>
      </c>
      <c r="O28" s="116">
        <v>154.5</v>
      </c>
      <c r="P28" s="116">
        <v>154.1</v>
      </c>
      <c r="Q28" s="116">
        <v>150.80000000000001</v>
      </c>
      <c r="R28" s="116">
        <v>152.5</v>
      </c>
      <c r="S28" s="116">
        <v>156.1</v>
      </c>
      <c r="T28" s="116">
        <v>159</v>
      </c>
      <c r="U28" s="116">
        <v>161.19999999999999</v>
      </c>
      <c r="V28" s="116">
        <v>163.1</v>
      </c>
      <c r="W28" s="116">
        <v>163.80000000000001</v>
      </c>
      <c r="X28" s="116">
        <v>164.8</v>
      </c>
      <c r="Y28" s="116">
        <v>166</v>
      </c>
      <c r="Z28" s="116" t="e">
        <v>#N/A</v>
      </c>
      <c r="AA28" s="116" t="e">
        <v>#N/A</v>
      </c>
      <c r="AB28" s="116" t="e">
        <v>#N/A</v>
      </c>
      <c r="AC28" s="116" t="e">
        <v>#N/A</v>
      </c>
      <c r="AD28" s="116" t="e">
        <v>#N/A</v>
      </c>
      <c r="AE28" s="116" t="e">
        <v>#N/A</v>
      </c>
      <c r="AF28" s="116" t="e">
        <v>#N/A</v>
      </c>
    </row>
    <row r="29" spans="1:32" x14ac:dyDescent="0.2">
      <c r="A29" s="1" t="s">
        <v>84</v>
      </c>
      <c r="B29" s="1" t="s">
        <v>23</v>
      </c>
      <c r="C29" s="116">
        <v>96</v>
      </c>
      <c r="D29" s="116">
        <v>114</v>
      </c>
      <c r="E29" s="116">
        <v>179</v>
      </c>
      <c r="F29" s="116">
        <v>177</v>
      </c>
      <c r="G29" s="116">
        <v>123</v>
      </c>
      <c r="H29" s="116">
        <v>154</v>
      </c>
      <c r="I29" s="116">
        <v>215</v>
      </c>
      <c r="J29" s="116">
        <v>220</v>
      </c>
      <c r="K29" s="116">
        <v>207</v>
      </c>
      <c r="L29" s="116">
        <v>171</v>
      </c>
      <c r="M29" s="116">
        <v>167</v>
      </c>
      <c r="N29" s="116">
        <v>144</v>
      </c>
      <c r="O29" s="116">
        <v>154</v>
      </c>
      <c r="P29" s="116">
        <v>171</v>
      </c>
      <c r="Q29" s="116">
        <v>160.68829953209178</v>
      </c>
      <c r="R29" s="116">
        <v>154.45039522649759</v>
      </c>
      <c r="S29" s="116">
        <v>151.37297759718081</v>
      </c>
      <c r="T29" s="116">
        <v>151.2242403853291</v>
      </c>
      <c r="U29" s="116">
        <v>153.33351228535108</v>
      </c>
      <c r="V29" s="116">
        <v>158.134384512493</v>
      </c>
      <c r="W29" s="116">
        <v>161.50431937278199</v>
      </c>
      <c r="X29" s="116">
        <v>164.30198330799729</v>
      </c>
      <c r="Y29" s="116">
        <v>166.531208910218</v>
      </c>
      <c r="Z29" s="116">
        <v>168.23042188625138</v>
      </c>
      <c r="AA29" s="116">
        <v>169.85462084648555</v>
      </c>
      <c r="AB29" s="116">
        <v>171.27819178004515</v>
      </c>
      <c r="AC29" s="116"/>
      <c r="AD29" s="116"/>
      <c r="AE29" s="116"/>
      <c r="AF29" s="116"/>
    </row>
    <row r="30" spans="1:32" x14ac:dyDescent="0.2">
      <c r="A30" s="1" t="s">
        <v>85</v>
      </c>
      <c r="B30" s="1" t="s">
        <v>23</v>
      </c>
      <c r="C30" s="116">
        <v>96</v>
      </c>
      <c r="D30" s="116">
        <v>114</v>
      </c>
      <c r="E30" s="116">
        <v>179</v>
      </c>
      <c r="F30" s="116">
        <v>177</v>
      </c>
      <c r="G30" s="116">
        <v>123</v>
      </c>
      <c r="H30" s="116">
        <v>154</v>
      </c>
      <c r="I30" s="116">
        <v>215</v>
      </c>
      <c r="J30" s="116">
        <v>220</v>
      </c>
      <c r="K30" s="116">
        <v>207</v>
      </c>
      <c r="L30" s="116">
        <v>171</v>
      </c>
      <c r="M30" s="116">
        <v>167</v>
      </c>
      <c r="N30" s="116">
        <v>144</v>
      </c>
      <c r="O30" s="116">
        <v>154</v>
      </c>
      <c r="P30" s="116">
        <v>171.15000000000003</v>
      </c>
      <c r="Q30" s="116">
        <v>169.08999999999997</v>
      </c>
      <c r="R30" s="116">
        <v>174.26</v>
      </c>
      <c r="S30" s="116">
        <v>188.23709882497997</v>
      </c>
      <c r="T30" s="116">
        <v>174.34796286142898</v>
      </c>
      <c r="U30" s="116">
        <v>152.09056028258192</v>
      </c>
      <c r="V30" s="116">
        <v>152.98961663825838</v>
      </c>
      <c r="W30" s="116">
        <v>156.41419418183068</v>
      </c>
      <c r="X30" s="116">
        <v>158.47995944552997</v>
      </c>
      <c r="Y30" s="116">
        <v>159.88486752323189</v>
      </c>
      <c r="Z30" s="116">
        <v>162.2389211701452</v>
      </c>
      <c r="AA30" s="116">
        <v>163.54060252759638</v>
      </c>
      <c r="AB30" s="116">
        <v>164.69203337467616</v>
      </c>
      <c r="AC30" s="116">
        <v>166.94726974007185</v>
      </c>
      <c r="AD30" s="116">
        <v>169.13114452414891</v>
      </c>
      <c r="AE30" s="116" t="e">
        <v>#REF!</v>
      </c>
      <c r="AF30" s="116" t="e">
        <v>#REF!</v>
      </c>
    </row>
    <row r="31" spans="1:32" x14ac:dyDescent="0.2">
      <c r="A31" s="1" t="s">
        <v>112</v>
      </c>
      <c r="B31" s="1" t="s">
        <v>23</v>
      </c>
      <c r="C31" s="116">
        <v>96</v>
      </c>
      <c r="D31" s="116">
        <v>114</v>
      </c>
      <c r="E31" s="116">
        <v>179</v>
      </c>
      <c r="F31" s="116">
        <v>177</v>
      </c>
      <c r="G31" s="116">
        <v>123</v>
      </c>
      <c r="H31" s="116">
        <v>154</v>
      </c>
      <c r="I31" s="116">
        <v>215</v>
      </c>
      <c r="J31" s="116">
        <v>220</v>
      </c>
      <c r="K31" s="116">
        <v>207</v>
      </c>
      <c r="L31" s="116">
        <v>171</v>
      </c>
      <c r="M31" s="116">
        <v>167</v>
      </c>
      <c r="N31" s="116">
        <v>144</v>
      </c>
      <c r="O31" s="116">
        <v>154</v>
      </c>
      <c r="P31" s="116">
        <v>171.15000000000003</v>
      </c>
      <c r="Q31" s="116">
        <v>169.08999999999997</v>
      </c>
      <c r="R31" s="116">
        <v>170.14002076373501</v>
      </c>
      <c r="S31" s="116">
        <v>219.27618704989399</v>
      </c>
      <c r="T31" s="116">
        <v>319.57724367456802</v>
      </c>
      <c r="U31" s="116">
        <v>281.21302777042121</v>
      </c>
      <c r="V31" s="116">
        <v>246.15168370751496</v>
      </c>
      <c r="W31" s="116">
        <v>220.12747037509175</v>
      </c>
      <c r="X31" s="116">
        <v>217.9834423755787</v>
      </c>
      <c r="Y31" s="116">
        <v>219.55021765798483</v>
      </c>
      <c r="Z31" s="116">
        <v>222.10668495663171</v>
      </c>
      <c r="AA31" s="116">
        <v>225.07778554179851</v>
      </c>
      <c r="AB31" s="116">
        <v>228.12714216282586</v>
      </c>
      <c r="AC31" s="116">
        <v>230.28795148849355</v>
      </c>
      <c r="AD31" s="116">
        <v>232.24089656588535</v>
      </c>
      <c r="AE31" s="116">
        <v>233.75741425321979</v>
      </c>
      <c r="AF31" s="116">
        <v>235.85244708937793</v>
      </c>
    </row>
    <row r="32" spans="1:32" x14ac:dyDescent="0.2">
      <c r="A32" s="6"/>
      <c r="B32" s="6" t="s">
        <v>22</v>
      </c>
      <c r="C32" s="117">
        <v>96</v>
      </c>
      <c r="D32" s="117">
        <v>114</v>
      </c>
      <c r="E32" s="117">
        <v>179</v>
      </c>
      <c r="F32" s="117">
        <v>177</v>
      </c>
      <c r="G32" s="117">
        <v>123</v>
      </c>
      <c r="H32" s="117">
        <v>154</v>
      </c>
      <c r="I32" s="117">
        <v>215</v>
      </c>
      <c r="J32" s="117">
        <v>220</v>
      </c>
      <c r="K32" s="117">
        <v>207</v>
      </c>
      <c r="L32" s="117">
        <v>171</v>
      </c>
      <c r="M32" s="117">
        <v>167</v>
      </c>
      <c r="N32" s="117">
        <v>144</v>
      </c>
      <c r="O32" s="117">
        <v>154</v>
      </c>
      <c r="P32" s="117">
        <v>171.15000000000003</v>
      </c>
      <c r="Q32" s="117">
        <v>169.08999999999997</v>
      </c>
      <c r="R32" s="117">
        <v>170.14002076373501</v>
      </c>
      <c r="S32" s="117">
        <v>219.27618704989399</v>
      </c>
      <c r="T32" s="117">
        <v>319.57724367456802</v>
      </c>
      <c r="U32" s="117" t="e">
        <v>#N/A</v>
      </c>
      <c r="V32" s="117" t="e">
        <v>#N/A</v>
      </c>
      <c r="W32" s="117" t="e">
        <v>#N/A</v>
      </c>
      <c r="X32" s="117" t="e">
        <v>#N/A</v>
      </c>
      <c r="Y32" s="117" t="e">
        <v>#N/A</v>
      </c>
      <c r="Z32" s="117" t="e">
        <v>#N/A</v>
      </c>
      <c r="AA32" s="117" t="e">
        <v>#N/A</v>
      </c>
      <c r="AB32" s="117" t="e">
        <v>#N/A</v>
      </c>
      <c r="AC32" s="117" t="e">
        <v>#N/A</v>
      </c>
      <c r="AD32" s="117" t="e">
        <v>#N/A</v>
      </c>
      <c r="AE32" s="117" t="e">
        <v>#N/A</v>
      </c>
      <c r="AF32" s="117" t="e">
        <v>#N/A</v>
      </c>
    </row>
    <row r="36" spans="1:32" x14ac:dyDescent="0.2">
      <c r="A36" s="115" t="s">
        <v>42</v>
      </c>
      <c r="B36" s="115"/>
      <c r="C36" s="115">
        <f t="shared" ref="C36:F36" si="3">D36-1</f>
        <v>2005</v>
      </c>
      <c r="D36" s="115">
        <f t="shared" si="3"/>
        <v>2006</v>
      </c>
      <c r="E36" s="115">
        <f t="shared" si="3"/>
        <v>2007</v>
      </c>
      <c r="F36" s="115">
        <f t="shared" si="3"/>
        <v>2008</v>
      </c>
      <c r="G36" s="115">
        <f>H36-1</f>
        <v>2009</v>
      </c>
      <c r="H36" s="115">
        <v>2010</v>
      </c>
      <c r="I36" s="115">
        <f>H36+1</f>
        <v>2011</v>
      </c>
      <c r="J36" s="115">
        <f t="shared" ref="J36:AA36" si="4">I36+1</f>
        <v>2012</v>
      </c>
      <c r="K36" s="115">
        <f t="shared" si="4"/>
        <v>2013</v>
      </c>
      <c r="L36" s="115">
        <f t="shared" si="4"/>
        <v>2014</v>
      </c>
      <c r="M36" s="115">
        <f t="shared" si="4"/>
        <v>2015</v>
      </c>
      <c r="N36" s="115">
        <f t="shared" si="4"/>
        <v>2016</v>
      </c>
      <c r="O36" s="115">
        <f t="shared" si="4"/>
        <v>2017</v>
      </c>
      <c r="P36" s="115">
        <f t="shared" si="4"/>
        <v>2018</v>
      </c>
      <c r="Q36" s="115">
        <f t="shared" si="4"/>
        <v>2019</v>
      </c>
      <c r="R36" s="115">
        <f t="shared" si="4"/>
        <v>2020</v>
      </c>
      <c r="S36" s="115">
        <f t="shared" si="4"/>
        <v>2021</v>
      </c>
      <c r="T36" s="115">
        <f t="shared" si="4"/>
        <v>2022</v>
      </c>
      <c r="U36" s="115">
        <f t="shared" si="4"/>
        <v>2023</v>
      </c>
      <c r="V36" s="115">
        <f t="shared" si="4"/>
        <v>2024</v>
      </c>
      <c r="W36" s="115">
        <f t="shared" si="4"/>
        <v>2025</v>
      </c>
      <c r="X36" s="115">
        <f t="shared" si="4"/>
        <v>2026</v>
      </c>
      <c r="Y36" s="115">
        <f t="shared" si="4"/>
        <v>2027</v>
      </c>
      <c r="Z36" s="115">
        <f t="shared" si="4"/>
        <v>2028</v>
      </c>
      <c r="AA36" s="115">
        <f t="shared" si="4"/>
        <v>2029</v>
      </c>
      <c r="AB36" s="115">
        <f>AA36+1</f>
        <v>2030</v>
      </c>
      <c r="AC36" s="115">
        <f t="shared" ref="AC36:AF36" si="5">AB36+1</f>
        <v>2031</v>
      </c>
      <c r="AD36" s="115">
        <f t="shared" si="5"/>
        <v>2032</v>
      </c>
      <c r="AE36" s="115">
        <f t="shared" si="5"/>
        <v>2033</v>
      </c>
      <c r="AF36" s="115">
        <f t="shared" si="5"/>
        <v>2034</v>
      </c>
    </row>
    <row r="37" spans="1:32" hidden="1" x14ac:dyDescent="0.2">
      <c r="A37" s="1"/>
      <c r="B37" s="1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"/>
      <c r="AF37" s="1"/>
    </row>
    <row r="38" spans="1:32" hidden="1" x14ac:dyDescent="0.2">
      <c r="A38" s="1"/>
      <c r="B38" s="1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"/>
      <c r="AF38" s="1"/>
    </row>
    <row r="39" spans="1:32" hidden="1" x14ac:dyDescent="0.2">
      <c r="A39" s="1"/>
      <c r="B39" s="1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"/>
      <c r="AF39" s="1"/>
    </row>
    <row r="40" spans="1:32" x14ac:dyDescent="0.2">
      <c r="A40" s="1" t="s">
        <v>81</v>
      </c>
      <c r="B40" s="1" t="s">
        <v>23</v>
      </c>
      <c r="C40" s="116" t="e">
        <v>#N/A</v>
      </c>
      <c r="D40" s="116" t="e">
        <v>#N/A</v>
      </c>
      <c r="E40" s="116" t="e">
        <v>#N/A</v>
      </c>
      <c r="F40" s="116" t="e">
        <v>#N/A</v>
      </c>
      <c r="G40" s="116" t="e">
        <v>#N/A</v>
      </c>
      <c r="H40" s="116" t="e">
        <v>#N/A</v>
      </c>
      <c r="I40" s="116" t="e">
        <v>#N/A</v>
      </c>
      <c r="J40" s="116" t="e">
        <v>#N/A</v>
      </c>
      <c r="K40" s="116">
        <v>352.59999999999997</v>
      </c>
      <c r="L40" s="116">
        <v>332.8</v>
      </c>
      <c r="M40" s="116">
        <v>324.39999999999998</v>
      </c>
      <c r="N40" s="116">
        <v>325</v>
      </c>
      <c r="O40" s="116">
        <v>329.5</v>
      </c>
      <c r="P40" s="116">
        <v>334</v>
      </c>
      <c r="Q40" s="116">
        <v>335.79999999999995</v>
      </c>
      <c r="R40" s="116">
        <v>336.59999999999997</v>
      </c>
      <c r="S40" s="116">
        <v>337.1</v>
      </c>
      <c r="T40" s="116">
        <v>335.20000000000005</v>
      </c>
      <c r="U40" s="116">
        <v>336.1</v>
      </c>
      <c r="V40" s="116" t="e">
        <v>#N/A</v>
      </c>
      <c r="W40" s="116" t="e">
        <v>#N/A</v>
      </c>
      <c r="X40" s="116" t="e">
        <v>#N/A</v>
      </c>
      <c r="Y40" s="116" t="e">
        <v>#N/A</v>
      </c>
      <c r="Z40" s="116" t="e">
        <v>#N/A</v>
      </c>
      <c r="AA40" s="116" t="e">
        <v>#N/A</v>
      </c>
      <c r="AB40" s="116" t="e">
        <v>#N/A</v>
      </c>
      <c r="AC40" s="116" t="e">
        <v>#N/A</v>
      </c>
      <c r="AD40" s="116" t="e">
        <v>#N/A</v>
      </c>
      <c r="AE40" s="1"/>
      <c r="AF40" s="1"/>
    </row>
    <row r="41" spans="1:32" x14ac:dyDescent="0.2">
      <c r="A41" s="1" t="s">
        <v>82</v>
      </c>
      <c r="B41" s="1" t="s">
        <v>23</v>
      </c>
      <c r="C41" s="116" t="e">
        <v>#N/A</v>
      </c>
      <c r="D41" s="116" t="e">
        <v>#N/A</v>
      </c>
      <c r="E41" s="116" t="e">
        <v>#N/A</v>
      </c>
      <c r="F41" s="116" t="e">
        <v>#N/A</v>
      </c>
      <c r="G41" s="116" t="e">
        <v>#N/A</v>
      </c>
      <c r="H41" s="116" t="e">
        <v>#N/A</v>
      </c>
      <c r="I41" s="116" t="e">
        <v>#N/A</v>
      </c>
      <c r="J41" s="116" t="e">
        <v>#N/A</v>
      </c>
      <c r="K41" s="116" t="e">
        <v>#N/A</v>
      </c>
      <c r="L41" s="116" t="e">
        <v>#N/A</v>
      </c>
      <c r="M41" s="116">
        <v>285</v>
      </c>
      <c r="N41" s="116">
        <v>310.65000000000003</v>
      </c>
      <c r="O41" s="116">
        <v>347.65883500000001</v>
      </c>
      <c r="P41" s="116">
        <v>353.78858620000005</v>
      </c>
      <c r="Q41" s="116">
        <v>355.75623619999999</v>
      </c>
      <c r="R41" s="116">
        <v>356.22517049999999</v>
      </c>
      <c r="S41" s="116">
        <v>360.48686989999999</v>
      </c>
      <c r="T41" s="116">
        <v>363.96609609999996</v>
      </c>
      <c r="U41" s="116">
        <v>367.35040830000003</v>
      </c>
      <c r="V41" s="116">
        <v>369.57136550000001</v>
      </c>
      <c r="W41" s="116">
        <v>371.82931269999995</v>
      </c>
      <c r="X41" s="116" t="e">
        <v>#N/A</v>
      </c>
      <c r="Y41" s="116" t="e">
        <v>#N/A</v>
      </c>
      <c r="Z41" s="116" t="e">
        <v>#N/A</v>
      </c>
      <c r="AA41" s="116" t="e">
        <v>#N/A</v>
      </c>
      <c r="AB41" s="116" t="e">
        <v>#N/A</v>
      </c>
      <c r="AC41" s="116" t="e">
        <v>#N/A</v>
      </c>
      <c r="AD41" s="116" t="e">
        <v>#N/A</v>
      </c>
      <c r="AE41" s="1"/>
      <c r="AF41" s="1"/>
    </row>
    <row r="42" spans="1:32" x14ac:dyDescent="0.2">
      <c r="A42" s="1" t="s">
        <v>83</v>
      </c>
      <c r="B42" s="1" t="s">
        <v>23</v>
      </c>
      <c r="C42" s="116">
        <v>284.20000000000005</v>
      </c>
      <c r="D42" s="116">
        <v>281</v>
      </c>
      <c r="E42" s="116">
        <v>341.8</v>
      </c>
      <c r="F42" s="116">
        <v>345.79999999999995</v>
      </c>
      <c r="G42" s="116">
        <v>248.2</v>
      </c>
      <c r="H42" s="116">
        <v>308.29999999999995</v>
      </c>
      <c r="I42" s="116">
        <v>348.29999999999995</v>
      </c>
      <c r="J42" s="116">
        <v>319.89999999999998</v>
      </c>
      <c r="K42" s="116">
        <v>374.7</v>
      </c>
      <c r="L42" s="116">
        <v>378.5</v>
      </c>
      <c r="M42" s="116">
        <v>295.79999999999995</v>
      </c>
      <c r="N42" s="116">
        <v>273.39999999999998</v>
      </c>
      <c r="O42" s="116">
        <v>330</v>
      </c>
      <c r="P42" s="116">
        <v>315.59882682140926</v>
      </c>
      <c r="Q42" s="116">
        <v>303.21495579706288</v>
      </c>
      <c r="R42" s="116">
        <v>307.07817559920636</v>
      </c>
      <c r="S42" s="116">
        <v>311.40789265460535</v>
      </c>
      <c r="T42" s="116">
        <v>317.90346321396356</v>
      </c>
      <c r="U42" s="116">
        <v>324.43537075587631</v>
      </c>
      <c r="V42" s="116">
        <v>329.5629622100605</v>
      </c>
      <c r="W42" s="116">
        <v>336.66951718837225</v>
      </c>
      <c r="X42" s="116">
        <v>341.37165138115972</v>
      </c>
      <c r="Y42" s="116">
        <v>346.13167734523097</v>
      </c>
      <c r="Z42" s="116" t="e">
        <v>#N/A</v>
      </c>
      <c r="AA42" s="116" t="e">
        <v>#N/A</v>
      </c>
      <c r="AB42" s="116" t="e">
        <v>#N/A</v>
      </c>
      <c r="AC42" s="116" t="e">
        <v>#N/A</v>
      </c>
      <c r="AD42" s="116" t="e">
        <v>#N/A</v>
      </c>
      <c r="AE42" s="1"/>
      <c r="AF42" s="1"/>
    </row>
    <row r="43" spans="1:32" x14ac:dyDescent="0.2">
      <c r="A43" s="1" t="s">
        <v>84</v>
      </c>
      <c r="B43" s="1" t="s">
        <v>23</v>
      </c>
      <c r="C43" s="116">
        <v>284.20000000000005</v>
      </c>
      <c r="D43" s="116">
        <v>281</v>
      </c>
      <c r="E43" s="116">
        <v>341.8</v>
      </c>
      <c r="F43" s="116">
        <v>345.79999999999995</v>
      </c>
      <c r="G43" s="116">
        <v>248.2</v>
      </c>
      <c r="H43" s="116">
        <v>308.29999999999995</v>
      </c>
      <c r="I43" s="116">
        <v>348.29999999999995</v>
      </c>
      <c r="J43" s="116">
        <v>319.89999999999998</v>
      </c>
      <c r="K43" s="116">
        <v>374.7</v>
      </c>
      <c r="L43" s="116">
        <v>378.5</v>
      </c>
      <c r="M43" s="116">
        <v>295.79999999999995</v>
      </c>
      <c r="N43" s="116">
        <v>272.04501481604422</v>
      </c>
      <c r="O43" s="116">
        <v>366.43289112324589</v>
      </c>
      <c r="P43" s="116">
        <v>347.21602293604985</v>
      </c>
      <c r="Q43" s="116">
        <v>336.59999999999997</v>
      </c>
      <c r="R43" s="116">
        <v>345</v>
      </c>
      <c r="S43" s="116">
        <v>338.7866121746689</v>
      </c>
      <c r="T43" s="116">
        <v>340.85069515455393</v>
      </c>
      <c r="U43" s="116">
        <v>341.63182956041447</v>
      </c>
      <c r="V43" s="116">
        <v>344.9923919104711</v>
      </c>
      <c r="W43" s="116">
        <v>349.2163898247104</v>
      </c>
      <c r="X43" s="116">
        <v>352.69257303951224</v>
      </c>
      <c r="Y43" s="116">
        <v>356.14741717348323</v>
      </c>
      <c r="Z43" s="116">
        <v>359.42469600170335</v>
      </c>
      <c r="AA43" s="116">
        <v>362.36789486348391</v>
      </c>
      <c r="AB43" s="116">
        <v>365.02260638928192</v>
      </c>
      <c r="AC43" s="116"/>
      <c r="AD43" s="116"/>
      <c r="AE43" s="1"/>
      <c r="AF43" s="1"/>
    </row>
    <row r="44" spans="1:32" x14ac:dyDescent="0.2">
      <c r="A44" s="1" t="s">
        <v>85</v>
      </c>
      <c r="B44" s="1" t="s">
        <v>23</v>
      </c>
      <c r="C44" s="116">
        <v>284.20000000000005</v>
      </c>
      <c r="D44" s="116">
        <v>281</v>
      </c>
      <c r="E44" s="116">
        <v>341.8</v>
      </c>
      <c r="F44" s="116">
        <v>345.79999999999995</v>
      </c>
      <c r="G44" s="116">
        <v>248.2</v>
      </c>
      <c r="H44" s="116">
        <v>308.29999999999995</v>
      </c>
      <c r="I44" s="116">
        <v>348.29999999999995</v>
      </c>
      <c r="J44" s="116">
        <v>319.89999999999998</v>
      </c>
      <c r="K44" s="116">
        <v>374.7</v>
      </c>
      <c r="L44" s="116">
        <v>378.5</v>
      </c>
      <c r="M44" s="116">
        <v>295.79999999999995</v>
      </c>
      <c r="N44" s="116">
        <v>272.8</v>
      </c>
      <c r="O44" s="116">
        <v>365.79368104741951</v>
      </c>
      <c r="P44" s="116">
        <v>348.6</v>
      </c>
      <c r="Q44" s="116">
        <v>342.70000000000005</v>
      </c>
      <c r="R44" s="116">
        <v>334.4</v>
      </c>
      <c r="S44" s="116">
        <v>368.41489971346687</v>
      </c>
      <c r="T44" s="116">
        <v>359.7238527906801</v>
      </c>
      <c r="U44" s="116">
        <v>360.46124256335656</v>
      </c>
      <c r="V44" s="116">
        <v>361.63886326841396</v>
      </c>
      <c r="W44" s="116">
        <v>362.14371875160288</v>
      </c>
      <c r="X44" s="116">
        <v>363.10222572411868</v>
      </c>
      <c r="Y44" s="116">
        <v>364.78941442894609</v>
      </c>
      <c r="Z44" s="116">
        <v>366.88630160902312</v>
      </c>
      <c r="AA44" s="116">
        <v>369.37519570758775</v>
      </c>
      <c r="AB44" s="116">
        <v>372.14891229224088</v>
      </c>
      <c r="AC44" s="116">
        <v>374.5492463364173</v>
      </c>
      <c r="AD44" s="116">
        <v>376.56299124833168</v>
      </c>
      <c r="AE44" s="1"/>
      <c r="AF44" s="1"/>
    </row>
    <row r="45" spans="1:32" x14ac:dyDescent="0.2">
      <c r="A45" s="1" t="s">
        <v>112</v>
      </c>
      <c r="B45" s="1" t="s">
        <v>23</v>
      </c>
      <c r="C45" s="116">
        <v>284.20000000000005</v>
      </c>
      <c r="D45" s="116">
        <v>281</v>
      </c>
      <c r="E45" s="116">
        <v>341.8</v>
      </c>
      <c r="F45" s="116">
        <v>345.79999999999995</v>
      </c>
      <c r="G45" s="116">
        <v>248.2</v>
      </c>
      <c r="H45" s="116">
        <v>308.29999999999995</v>
      </c>
      <c r="I45" s="116">
        <v>348.29999999999995</v>
      </c>
      <c r="J45" s="116">
        <v>319.89999999999998</v>
      </c>
      <c r="K45" s="116">
        <v>374.7</v>
      </c>
      <c r="L45" s="116">
        <v>378.5</v>
      </c>
      <c r="M45" s="116">
        <v>295.79999999999995</v>
      </c>
      <c r="N45" s="116">
        <v>272.8</v>
      </c>
      <c r="O45" s="116">
        <v>365.79368104741951</v>
      </c>
      <c r="P45" s="116">
        <v>348.6</v>
      </c>
      <c r="Q45" s="116">
        <v>342.70000000000005</v>
      </c>
      <c r="R45" s="116">
        <v>334.4</v>
      </c>
      <c r="S45" s="116">
        <v>364.79999999999995</v>
      </c>
      <c r="T45" s="116">
        <v>534</v>
      </c>
      <c r="U45" s="116">
        <v>438.2190322147494</v>
      </c>
      <c r="V45" s="116">
        <v>389.9271516098969</v>
      </c>
      <c r="W45" s="116">
        <v>400.95742392525921</v>
      </c>
      <c r="X45" s="116">
        <v>403.66555080857449</v>
      </c>
      <c r="Y45" s="116">
        <v>408.79214568233385</v>
      </c>
      <c r="Z45" s="116">
        <v>413.94737665952249</v>
      </c>
      <c r="AA45" s="116">
        <v>418.90488747549028</v>
      </c>
      <c r="AB45" s="116">
        <v>423.86362487841859</v>
      </c>
      <c r="AC45" s="116">
        <v>427.82111554253959</v>
      </c>
      <c r="AD45" s="116">
        <v>431.72170061312357</v>
      </c>
      <c r="AE45" s="116">
        <v>435.90591500059696</v>
      </c>
      <c r="AF45" s="116">
        <v>440.14005391717313</v>
      </c>
    </row>
    <row r="46" spans="1:32" x14ac:dyDescent="0.2">
      <c r="A46" s="6"/>
      <c r="B46" s="6" t="s">
        <v>22</v>
      </c>
      <c r="C46" s="117">
        <v>284.20000000000005</v>
      </c>
      <c r="D46" s="117">
        <v>281</v>
      </c>
      <c r="E46" s="117">
        <v>341.8</v>
      </c>
      <c r="F46" s="117">
        <v>345.79999999999995</v>
      </c>
      <c r="G46" s="117">
        <v>248.2</v>
      </c>
      <c r="H46" s="117">
        <v>308.29999999999995</v>
      </c>
      <c r="I46" s="117">
        <v>348.29999999999995</v>
      </c>
      <c r="J46" s="117">
        <v>319.89999999999998</v>
      </c>
      <c r="K46" s="117">
        <v>374.7</v>
      </c>
      <c r="L46" s="117">
        <v>378.5</v>
      </c>
      <c r="M46" s="117">
        <v>295.79999999999995</v>
      </c>
      <c r="N46" s="117">
        <v>272.8</v>
      </c>
      <c r="O46" s="117">
        <v>365.79368104741951</v>
      </c>
      <c r="P46" s="117">
        <v>348.6</v>
      </c>
      <c r="Q46" s="117">
        <v>342.70000000000005</v>
      </c>
      <c r="R46" s="117">
        <v>334.4</v>
      </c>
      <c r="S46" s="117">
        <v>364.79999999999995</v>
      </c>
      <c r="T46" s="117">
        <v>534</v>
      </c>
      <c r="U46" s="117" t="e">
        <v>#N/A</v>
      </c>
      <c r="V46" s="117" t="e">
        <v>#N/A</v>
      </c>
      <c r="W46" s="117" t="e">
        <v>#N/A</v>
      </c>
      <c r="X46" s="117" t="e">
        <v>#N/A</v>
      </c>
      <c r="Y46" s="117" t="e">
        <v>#N/A</v>
      </c>
      <c r="Z46" s="117" t="e">
        <v>#N/A</v>
      </c>
      <c r="AA46" s="117" t="e">
        <v>#N/A</v>
      </c>
      <c r="AB46" s="117" t="e">
        <v>#N/A</v>
      </c>
      <c r="AC46" s="117" t="e">
        <v>#N/A</v>
      </c>
      <c r="AD46" s="117" t="e">
        <v>#N/A</v>
      </c>
      <c r="AE46" s="117" t="e">
        <v>#N/A</v>
      </c>
      <c r="AF46" s="117" t="e">
        <v>#N/A</v>
      </c>
    </row>
  </sheetData>
  <sheetProtection algorithmName="SHA-512" hashValue="raMfaoIpFb8CRENF9ILhEEWhTY8xLLBu/lYTCK+Jw5N0Ukq6cLH21hBU0FjO4snbVux4OwOHEy8T5j2evpilPA==" saltValue="lrNbakT4g71AHsHPNwjWOA==" spinCount="100000" sheet="1" objects="1" scenarios="1" formatCells="0" formatColumns="0" formatRows="0" insertColumns="0" insertRows="0" insertHyperlinks="0" deleteColumns="0" deleteRows="0" sort="0" autoFilter="0" pivotTables="0"/>
  <conditionalFormatting sqref="A22:AF32 A33:AB34">
    <cfRule type="containsErrors" dxfId="44" priority="2">
      <formula>ISERROR(A22)</formula>
    </cfRule>
  </conditionalFormatting>
  <conditionalFormatting sqref="AE36:AF36 A36:AD44 A45:AF46">
    <cfRule type="containsErrors" dxfId="43" priority="1">
      <formula>ISERROR(A36)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35A63-F97C-48C2-B4C9-0AA0F19B1AB7}">
  <sheetPr codeName="Tabelle21">
    <tabColor rgb="FFFFDF79"/>
  </sheetPr>
  <dimension ref="A3:AB163"/>
  <sheetViews>
    <sheetView zoomScale="106" zoomScaleNormal="106" workbookViewId="0"/>
  </sheetViews>
  <sheetFormatPr baseColWidth="10" defaultColWidth="11.5" defaultRowHeight="13" x14ac:dyDescent="0.15"/>
  <cols>
    <col min="1" max="1" width="30.5" style="58" customWidth="1"/>
    <col min="2" max="16384" width="11.5" style="58"/>
  </cols>
  <sheetData>
    <row r="3" spans="2:2" ht="19" x14ac:dyDescent="0.15">
      <c r="B3" s="27" t="s">
        <v>121</v>
      </c>
    </row>
    <row r="72" spans="1:24" ht="15" x14ac:dyDescent="0.2"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</row>
    <row r="73" spans="1:24" ht="15" x14ac:dyDescent="0.2">
      <c r="A73" s="62" t="s">
        <v>50</v>
      </c>
      <c r="B73" s="62"/>
      <c r="C73" s="62">
        <v>2014</v>
      </c>
      <c r="D73" s="62">
        <v>2015</v>
      </c>
      <c r="E73" s="62">
        <v>2016</v>
      </c>
      <c r="F73" s="62">
        <v>2017</v>
      </c>
      <c r="G73" s="62">
        <v>2018</v>
      </c>
      <c r="H73" s="62">
        <v>2019</v>
      </c>
      <c r="I73" s="62">
        <v>2020</v>
      </c>
      <c r="J73" s="62">
        <v>2021</v>
      </c>
      <c r="K73" s="62">
        <v>2022</v>
      </c>
      <c r="L73" s="62">
        <v>2023</v>
      </c>
      <c r="M73" s="62">
        <v>2024</v>
      </c>
      <c r="N73" s="62">
        <v>2025</v>
      </c>
      <c r="O73" s="62">
        <v>2026</v>
      </c>
      <c r="P73" s="62">
        <v>2027</v>
      </c>
      <c r="Q73" s="62">
        <v>2028</v>
      </c>
      <c r="R73" s="62">
        <v>2029</v>
      </c>
      <c r="S73" s="62">
        <v>2030</v>
      </c>
      <c r="T73" s="62">
        <v>2031</v>
      </c>
      <c r="U73" s="62">
        <v>2032</v>
      </c>
      <c r="V73" s="62">
        <v>2033</v>
      </c>
      <c r="W73" s="62">
        <v>2034</v>
      </c>
    </row>
    <row r="74" spans="1:24" ht="15" x14ac:dyDescent="0.2">
      <c r="A74" s="62" t="s">
        <v>21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</row>
    <row r="75" spans="1:24" ht="36.75" customHeight="1" x14ac:dyDescent="0.2">
      <c r="A75" s="63" t="s">
        <v>113</v>
      </c>
      <c r="B75" s="64" t="s">
        <v>22</v>
      </c>
      <c r="C75" s="65">
        <v>171</v>
      </c>
      <c r="D75" s="65">
        <v>167</v>
      </c>
      <c r="E75" s="65">
        <v>144</v>
      </c>
      <c r="F75" s="65">
        <v>154</v>
      </c>
      <c r="G75" s="65">
        <v>171.15000000000003</v>
      </c>
      <c r="H75" s="65">
        <v>169.08999999999997</v>
      </c>
      <c r="I75" s="65">
        <v>170.14002076373501</v>
      </c>
      <c r="J75" s="65">
        <v>219.27618704989399</v>
      </c>
      <c r="K75" s="65">
        <v>319.57724367456802</v>
      </c>
      <c r="L75" s="65" t="e">
        <v>#N/A</v>
      </c>
      <c r="M75" s="65" t="e">
        <v>#N/A</v>
      </c>
      <c r="N75" s="65" t="e">
        <v>#N/A</v>
      </c>
      <c r="O75" s="65" t="e">
        <v>#N/A</v>
      </c>
      <c r="P75" s="65" t="e">
        <v>#N/A</v>
      </c>
      <c r="Q75" s="65" t="e">
        <v>#N/A</v>
      </c>
      <c r="R75" s="65" t="e">
        <v>#N/A</v>
      </c>
      <c r="S75" s="65" t="e">
        <v>#N/A</v>
      </c>
      <c r="T75" s="65" t="e">
        <v>#N/A</v>
      </c>
      <c r="U75" s="65" t="e">
        <v>#N/A</v>
      </c>
      <c r="V75" s="65" t="e">
        <v>#N/A</v>
      </c>
      <c r="W75" s="65" t="e">
        <v>#N/A</v>
      </c>
    </row>
    <row r="76" spans="1:24" ht="15" x14ac:dyDescent="0.2">
      <c r="A76" s="66"/>
      <c r="B76" s="67" t="s">
        <v>23</v>
      </c>
      <c r="C76" s="68">
        <v>171</v>
      </c>
      <c r="D76" s="68">
        <v>167</v>
      </c>
      <c r="E76" s="68">
        <v>144</v>
      </c>
      <c r="F76" s="68">
        <v>154</v>
      </c>
      <c r="G76" s="68">
        <v>171.15000000000003</v>
      </c>
      <c r="H76" s="68">
        <v>169.08999999999997</v>
      </c>
      <c r="I76" s="68">
        <v>170.14002076373501</v>
      </c>
      <c r="J76" s="68">
        <v>219.27618704989399</v>
      </c>
      <c r="K76" s="68">
        <v>319.57724367456802</v>
      </c>
      <c r="L76" s="68">
        <v>281.21302777042121</v>
      </c>
      <c r="M76" s="68">
        <v>246.15168370751496</v>
      </c>
      <c r="N76" s="68">
        <v>220.12747037509175</v>
      </c>
      <c r="O76" s="68">
        <v>217.9834423755787</v>
      </c>
      <c r="P76" s="68">
        <v>219.55021765798483</v>
      </c>
      <c r="Q76" s="68">
        <v>222.10668495663171</v>
      </c>
      <c r="R76" s="68">
        <v>225.07778554179851</v>
      </c>
      <c r="S76" s="68">
        <v>228.12714216282586</v>
      </c>
      <c r="T76" s="68">
        <v>230.28795148849355</v>
      </c>
      <c r="U76" s="68">
        <v>232.24089656588535</v>
      </c>
      <c r="V76" s="68">
        <v>233.75741425321979</v>
      </c>
      <c r="W76" s="68">
        <v>235.85244708937793</v>
      </c>
      <c r="X76" s="60"/>
    </row>
    <row r="77" spans="1:24" ht="32" x14ac:dyDescent="0.2">
      <c r="A77" s="69" t="s">
        <v>114</v>
      </c>
      <c r="B77" s="70" t="s">
        <v>22</v>
      </c>
      <c r="C77" s="71">
        <v>179.08912416666666</v>
      </c>
      <c r="D77" s="71">
        <v>156.56980777500002</v>
      </c>
      <c r="E77" s="71">
        <v>165.38172152500002</v>
      </c>
      <c r="F77" s="71">
        <v>159.94469235833333</v>
      </c>
      <c r="G77" s="71">
        <v>195.276846525</v>
      </c>
      <c r="H77" s="71">
        <v>183.47538889166665</v>
      </c>
      <c r="I77" s="71">
        <v>211.05107250833336</v>
      </c>
      <c r="J77" s="71">
        <v>305.30647513333332</v>
      </c>
      <c r="K77" s="71">
        <v>299.95290070000004</v>
      </c>
      <c r="L77" s="71" t="e">
        <v>#N/A</v>
      </c>
      <c r="M77" s="71" t="e">
        <v>#N/A</v>
      </c>
      <c r="N77" s="71" t="e">
        <v>#N/A</v>
      </c>
      <c r="O77" s="71" t="e">
        <v>#N/A</v>
      </c>
      <c r="P77" s="71" t="e">
        <v>#N/A</v>
      </c>
      <c r="Q77" s="71" t="e">
        <v>#N/A</v>
      </c>
      <c r="R77" s="71" t="e">
        <v>#N/A</v>
      </c>
      <c r="S77" s="71" t="e">
        <v>#N/A</v>
      </c>
      <c r="T77" s="71" t="e">
        <v>#N/A</v>
      </c>
      <c r="U77" s="71" t="e">
        <v>#N/A</v>
      </c>
      <c r="V77" s="71" t="e">
        <v>#N/A</v>
      </c>
      <c r="W77" s="71" t="e">
        <v>#N/A</v>
      </c>
    </row>
    <row r="78" spans="1:24" ht="15" x14ac:dyDescent="0.2">
      <c r="A78" s="66"/>
      <c r="B78" s="67" t="s">
        <v>23</v>
      </c>
      <c r="C78" s="68">
        <v>179.08912416666666</v>
      </c>
      <c r="D78" s="68">
        <v>156.56980777500002</v>
      </c>
      <c r="E78" s="68">
        <v>165.38172152500002</v>
      </c>
      <c r="F78" s="68">
        <v>159.94469235833333</v>
      </c>
      <c r="G78" s="68">
        <v>195.276846525</v>
      </c>
      <c r="H78" s="68">
        <v>183.47538889166665</v>
      </c>
      <c r="I78" s="68">
        <v>211.05107250833336</v>
      </c>
      <c r="J78" s="68">
        <v>305.30647513333332</v>
      </c>
      <c r="K78" s="68">
        <v>299.95290070000004</v>
      </c>
      <c r="L78" s="68">
        <v>230.47656670000001</v>
      </c>
      <c r="M78" s="68">
        <v>231.36747046917458</v>
      </c>
      <c r="N78" s="68">
        <v>233.28394387366558</v>
      </c>
      <c r="O78" s="68">
        <v>233.26915142639288</v>
      </c>
      <c r="P78" s="68">
        <v>235.38382340291304</v>
      </c>
      <c r="Q78" s="68">
        <v>237.41072638240141</v>
      </c>
      <c r="R78" s="68">
        <v>239.29265333143886</v>
      </c>
      <c r="S78" s="68">
        <v>241.34389198220251</v>
      </c>
      <c r="T78" s="68">
        <v>243.25922933718425</v>
      </c>
      <c r="U78" s="68">
        <v>245.27734573515625</v>
      </c>
      <c r="V78" s="68">
        <v>247.3880067228047</v>
      </c>
      <c r="W78" s="68">
        <v>249.44586191608707</v>
      </c>
      <c r="X78" s="60"/>
    </row>
    <row r="79" spans="1:24" ht="32" x14ac:dyDescent="0.2">
      <c r="A79" s="69" t="s">
        <v>115</v>
      </c>
      <c r="B79" s="70" t="s">
        <v>22</v>
      </c>
      <c r="C79" s="71">
        <v>204.67959317365367</v>
      </c>
      <c r="D79" s="71">
        <v>193.61018852731837</v>
      </c>
      <c r="E79" s="71">
        <v>175.57272873980978</v>
      </c>
      <c r="F79" s="71">
        <v>202.20306831066463</v>
      </c>
      <c r="G79" s="71">
        <v>197.96105440166349</v>
      </c>
      <c r="H79" s="71">
        <v>197.58198871361523</v>
      </c>
      <c r="I79" s="71">
        <v>230.28357208315452</v>
      </c>
      <c r="J79" s="71">
        <v>325.2621786197563</v>
      </c>
      <c r="K79" s="71">
        <v>352.38095238095235</v>
      </c>
      <c r="L79" s="71" t="e">
        <v>#N/A</v>
      </c>
      <c r="M79" s="71" t="e">
        <v>#N/A</v>
      </c>
      <c r="N79" s="71" t="e">
        <v>#N/A</v>
      </c>
      <c r="O79" s="71" t="e">
        <v>#N/A</v>
      </c>
      <c r="P79" s="71" t="e">
        <v>#N/A</v>
      </c>
      <c r="Q79" s="71" t="e">
        <v>#N/A</v>
      </c>
      <c r="R79" s="71" t="e">
        <v>#N/A</v>
      </c>
      <c r="S79" s="71" t="e">
        <v>#N/A</v>
      </c>
      <c r="T79" s="71" t="e">
        <v>#N/A</v>
      </c>
      <c r="U79" s="71" t="e">
        <v>#N/A</v>
      </c>
      <c r="V79" s="71" t="e">
        <v>#N/A</v>
      </c>
      <c r="W79" s="71" t="e">
        <v>#N/A</v>
      </c>
    </row>
    <row r="80" spans="1:24" ht="15" x14ac:dyDescent="0.2">
      <c r="A80" s="66"/>
      <c r="B80" s="67" t="s">
        <v>23</v>
      </c>
      <c r="C80" s="68">
        <v>204.67959317365367</v>
      </c>
      <c r="D80" s="68">
        <v>193.61018852731837</v>
      </c>
      <c r="E80" s="68">
        <v>175.57272873980978</v>
      </c>
      <c r="F80" s="68">
        <v>202.20306831066463</v>
      </c>
      <c r="G80" s="68">
        <v>197.96105440166349</v>
      </c>
      <c r="H80" s="68">
        <v>197.58198871361523</v>
      </c>
      <c r="I80" s="68">
        <v>230.28357208315452</v>
      </c>
      <c r="J80" s="68">
        <v>325.2621786197563</v>
      </c>
      <c r="K80" s="68">
        <v>352.38095238095235</v>
      </c>
      <c r="L80" s="68">
        <v>289.46251969230514</v>
      </c>
      <c r="M80" s="68">
        <v>251.45873264828683</v>
      </c>
      <c r="N80" s="68">
        <v>244.68700553885424</v>
      </c>
      <c r="O80" s="68">
        <v>245.49729861276455</v>
      </c>
      <c r="P80" s="68">
        <v>248.23892197461606</v>
      </c>
      <c r="Q80" s="68">
        <v>251.87944941325557</v>
      </c>
      <c r="R80" s="68">
        <v>255.75578988134666</v>
      </c>
      <c r="S80" s="68">
        <v>258.91473908021175</v>
      </c>
      <c r="T80" s="68">
        <v>261.5342473413383</v>
      </c>
      <c r="U80" s="68">
        <v>265.2601438983092</v>
      </c>
      <c r="V80" s="68">
        <v>267.52643336349814</v>
      </c>
      <c r="W80" s="68">
        <v>270.98665566150498</v>
      </c>
      <c r="X80" s="60"/>
    </row>
    <row r="81" spans="1:26" ht="32" x14ac:dyDescent="0.2">
      <c r="A81" s="69" t="s">
        <v>116</v>
      </c>
      <c r="B81" s="70" t="s">
        <v>22</v>
      </c>
      <c r="C81" s="71">
        <v>204.94252155903834</v>
      </c>
      <c r="D81" s="71">
        <v>193.64353198280921</v>
      </c>
      <c r="E81" s="71">
        <v>175.73988050371494</v>
      </c>
      <c r="F81" s="71">
        <v>202.63745619582326</v>
      </c>
      <c r="G81" s="71">
        <v>198.09006011112109</v>
      </c>
      <c r="H81" s="71">
        <v>197.59793952655252</v>
      </c>
      <c r="I81" s="71">
        <v>230.81888173126276</v>
      </c>
      <c r="J81" s="71">
        <v>325.19137931079985</v>
      </c>
      <c r="K81" s="71" t="e">
        <v>#N/A</v>
      </c>
      <c r="L81" s="71" t="e">
        <v>#N/A</v>
      </c>
      <c r="M81" s="71" t="e">
        <v>#N/A</v>
      </c>
      <c r="N81" s="71" t="e">
        <v>#N/A</v>
      </c>
      <c r="O81" s="71" t="e">
        <v>#N/A</v>
      </c>
      <c r="P81" s="71" t="e">
        <v>#N/A</v>
      </c>
      <c r="Q81" s="71" t="e">
        <v>#N/A</v>
      </c>
      <c r="R81" s="71" t="e">
        <v>#N/A</v>
      </c>
      <c r="S81" s="71" t="e">
        <v>#N/A</v>
      </c>
      <c r="T81" s="71" t="e">
        <v>#N/A</v>
      </c>
      <c r="U81" s="71" t="e">
        <v>#N/A</v>
      </c>
      <c r="V81" s="71" t="e">
        <v>#N/A</v>
      </c>
      <c r="W81" s="71" t="e">
        <v>#N/A</v>
      </c>
    </row>
    <row r="82" spans="1:26" ht="15" x14ac:dyDescent="0.2">
      <c r="A82" s="66"/>
      <c r="B82" s="67" t="s">
        <v>23</v>
      </c>
      <c r="C82" s="68">
        <v>204.94252155903834</v>
      </c>
      <c r="D82" s="68">
        <v>193.64353198280921</v>
      </c>
      <c r="E82" s="68">
        <v>175.73988050371494</v>
      </c>
      <c r="F82" s="68">
        <v>202.63745619582326</v>
      </c>
      <c r="G82" s="68">
        <v>198.09006011112109</v>
      </c>
      <c r="H82" s="68">
        <v>197.59793952655252</v>
      </c>
      <c r="I82" s="68">
        <v>230.81888173126276</v>
      </c>
      <c r="J82" s="68">
        <v>325.19137931079985</v>
      </c>
      <c r="K82" s="68">
        <v>355.67607545280998</v>
      </c>
      <c r="L82" s="68">
        <v>323.324055617515</v>
      </c>
      <c r="M82" s="68">
        <v>279.53028719154685</v>
      </c>
      <c r="N82" s="68">
        <v>268.08935981156611</v>
      </c>
      <c r="O82" s="68">
        <v>271.17904740567042</v>
      </c>
      <c r="P82" s="68">
        <v>272.92254629871439</v>
      </c>
      <c r="Q82" s="68">
        <v>275.78762250837963</v>
      </c>
      <c r="R82" s="68">
        <v>279.1812553472202</v>
      </c>
      <c r="S82" s="68">
        <v>281.43354026717026</v>
      </c>
      <c r="T82" s="68">
        <v>283.18703183458422</v>
      </c>
      <c r="U82" s="68">
        <v>285.90115055947103</v>
      </c>
      <c r="V82" s="68">
        <v>286.88435032960763</v>
      </c>
      <c r="W82" s="68">
        <v>289.08612694740611</v>
      </c>
      <c r="X82" s="60"/>
    </row>
    <row r="83" spans="1:26" ht="15" x14ac:dyDescent="0.2">
      <c r="A83" s="62" t="s">
        <v>25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</row>
    <row r="84" spans="1:26" ht="32" x14ac:dyDescent="0.2">
      <c r="A84" s="63" t="s">
        <v>113</v>
      </c>
      <c r="B84" s="64" t="s">
        <v>22</v>
      </c>
      <c r="C84" s="65">
        <v>159</v>
      </c>
      <c r="D84" s="65">
        <v>157</v>
      </c>
      <c r="E84" s="65">
        <v>152</v>
      </c>
      <c r="F84" s="65">
        <v>157</v>
      </c>
      <c r="G84" s="65">
        <v>165.03999999999996</v>
      </c>
      <c r="H84" s="65">
        <v>165.2</v>
      </c>
      <c r="I84" s="65">
        <v>168.210747564716</v>
      </c>
      <c r="J84" s="65">
        <v>226.02058598748701</v>
      </c>
      <c r="K84" s="65">
        <v>309.20007676502701</v>
      </c>
      <c r="L84" s="65" t="e">
        <v>#N/A</v>
      </c>
      <c r="M84" s="65" t="e">
        <v>#N/A</v>
      </c>
      <c r="N84" s="65" t="e">
        <v>#N/A</v>
      </c>
      <c r="O84" s="65" t="e">
        <v>#N/A</v>
      </c>
      <c r="P84" s="65" t="e">
        <v>#N/A</v>
      </c>
      <c r="Q84" s="65" t="e">
        <v>#N/A</v>
      </c>
      <c r="R84" s="65" t="e">
        <v>#N/A</v>
      </c>
      <c r="S84" s="65" t="e">
        <v>#N/A</v>
      </c>
      <c r="T84" s="65" t="e">
        <v>#N/A</v>
      </c>
      <c r="U84" s="65" t="e">
        <v>#N/A</v>
      </c>
      <c r="V84" s="65" t="e">
        <v>#N/A</v>
      </c>
      <c r="W84" s="65" t="e">
        <v>#N/A</v>
      </c>
    </row>
    <row r="85" spans="1:26" ht="15" x14ac:dyDescent="0.2">
      <c r="A85" s="66"/>
      <c r="B85" s="67" t="s">
        <v>23</v>
      </c>
      <c r="C85" s="68">
        <v>159</v>
      </c>
      <c r="D85" s="68">
        <v>157</v>
      </c>
      <c r="E85" s="68">
        <v>152</v>
      </c>
      <c r="F85" s="68">
        <v>157</v>
      </c>
      <c r="G85" s="68">
        <v>165.03999999999996</v>
      </c>
      <c r="H85" s="68">
        <v>165.2</v>
      </c>
      <c r="I85" s="68">
        <v>168.210747564716</v>
      </c>
      <c r="J85" s="68">
        <v>226.02058598748701</v>
      </c>
      <c r="K85" s="68">
        <v>309.20007676502701</v>
      </c>
      <c r="L85" s="68">
        <v>232.36862636189639</v>
      </c>
      <c r="M85" s="68">
        <v>190.49738452966395</v>
      </c>
      <c r="N85" s="68">
        <v>189.01255575269616</v>
      </c>
      <c r="O85" s="68">
        <v>189.23107302406606</v>
      </c>
      <c r="P85" s="68">
        <v>189.8965004217516</v>
      </c>
      <c r="Q85" s="68">
        <v>190.28571880729322</v>
      </c>
      <c r="R85" s="68">
        <v>190.71555440884691</v>
      </c>
      <c r="S85" s="68">
        <v>191.54999715813597</v>
      </c>
      <c r="T85" s="68">
        <v>192.18993288986206</v>
      </c>
      <c r="U85" s="68">
        <v>193.12566455578192</v>
      </c>
      <c r="V85" s="68">
        <v>193.45485863837212</v>
      </c>
      <c r="W85" s="68">
        <v>194.60898688785366</v>
      </c>
    </row>
    <row r="86" spans="1:26" ht="32" x14ac:dyDescent="0.2">
      <c r="A86" s="69" t="s">
        <v>114</v>
      </c>
      <c r="B86" s="70" t="s">
        <v>22</v>
      </c>
      <c r="C86" s="71">
        <v>153.75338888888891</v>
      </c>
      <c r="D86" s="71">
        <v>158.59725694444441</v>
      </c>
      <c r="E86" s="71">
        <v>166.13289393939397</v>
      </c>
      <c r="F86" s="71">
        <v>154.25701388888888</v>
      </c>
      <c r="G86" s="71">
        <v>176.87274074074077</v>
      </c>
      <c r="H86" s="71">
        <v>166.57459090909089</v>
      </c>
      <c r="I86" s="71">
        <v>230.13018336240907</v>
      </c>
      <c r="J86" s="71">
        <v>272.70776387009465</v>
      </c>
      <c r="K86" s="71">
        <v>302.70476190476194</v>
      </c>
      <c r="L86" s="71" t="e">
        <v>#N/A</v>
      </c>
      <c r="M86" s="71" t="e">
        <v>#N/A</v>
      </c>
      <c r="N86" s="71" t="e">
        <v>#N/A</v>
      </c>
      <c r="O86" s="71" t="e">
        <v>#N/A</v>
      </c>
      <c r="P86" s="71" t="e">
        <v>#N/A</v>
      </c>
      <c r="Q86" s="71" t="e">
        <v>#N/A</v>
      </c>
      <c r="R86" s="71" t="e">
        <v>#N/A</v>
      </c>
      <c r="S86" s="71" t="e">
        <v>#N/A</v>
      </c>
      <c r="T86" s="71" t="e">
        <v>#N/A</v>
      </c>
      <c r="U86" s="71" t="e">
        <v>#N/A</v>
      </c>
      <c r="V86" s="71" t="e">
        <v>#N/A</v>
      </c>
      <c r="W86" s="71" t="e">
        <v>#N/A</v>
      </c>
    </row>
    <row r="87" spans="1:26" ht="15" x14ac:dyDescent="0.2">
      <c r="A87" s="66"/>
      <c r="B87" s="67" t="s">
        <v>23</v>
      </c>
      <c r="C87" s="68">
        <v>153.75338888888891</v>
      </c>
      <c r="D87" s="68">
        <v>158.59725694444441</v>
      </c>
      <c r="E87" s="68">
        <v>166.13289393939397</v>
      </c>
      <c r="F87" s="68">
        <v>154.25701388888888</v>
      </c>
      <c r="G87" s="68">
        <v>176.87274074074077</v>
      </c>
      <c r="H87" s="68">
        <v>166.57459090909089</v>
      </c>
      <c r="I87" s="68">
        <v>230.13018336240907</v>
      </c>
      <c r="J87" s="68">
        <v>272.70776387009465</v>
      </c>
      <c r="K87" s="68">
        <v>302.70476190476194</v>
      </c>
      <c r="L87" s="68">
        <v>259.00504399117841</v>
      </c>
      <c r="M87" s="68">
        <v>214.29214611444317</v>
      </c>
      <c r="N87" s="68">
        <v>206.33429662890691</v>
      </c>
      <c r="O87" s="68">
        <v>206.54673240007463</v>
      </c>
      <c r="P87" s="68">
        <v>208.36753914538761</v>
      </c>
      <c r="Q87" s="68">
        <v>210.83021583549359</v>
      </c>
      <c r="R87" s="68">
        <v>212.90109383105965</v>
      </c>
      <c r="S87" s="68">
        <v>214.85980329767466</v>
      </c>
      <c r="T87" s="68">
        <v>217.06642032568953</v>
      </c>
      <c r="U87" s="68">
        <v>219.97630233315195</v>
      </c>
      <c r="V87" s="68">
        <v>222.27420283249324</v>
      </c>
      <c r="W87" s="68">
        <v>225.08855222691093</v>
      </c>
    </row>
    <row r="88" spans="1:26" ht="32" x14ac:dyDescent="0.2">
      <c r="A88" s="69" t="s">
        <v>115</v>
      </c>
      <c r="B88" s="70" t="s">
        <v>22</v>
      </c>
      <c r="C88" s="71">
        <v>129.1041767273808</v>
      </c>
      <c r="D88" s="71">
        <v>148.22991362612299</v>
      </c>
      <c r="E88" s="71">
        <v>140.4928743749951</v>
      </c>
      <c r="F88" s="71">
        <v>141.78513672958638</v>
      </c>
      <c r="G88" s="71">
        <v>142.86494405275604</v>
      </c>
      <c r="H88" s="71">
        <v>141.46190787318594</v>
      </c>
      <c r="I88" s="71">
        <v>209.20925760219004</v>
      </c>
      <c r="J88" s="71">
        <v>248.36772665764536</v>
      </c>
      <c r="K88" s="71">
        <v>276.19047619047615</v>
      </c>
      <c r="L88" s="71" t="e">
        <v>#N/A</v>
      </c>
      <c r="M88" s="71" t="e">
        <v>#N/A</v>
      </c>
      <c r="N88" s="71" t="e">
        <v>#N/A</v>
      </c>
      <c r="O88" s="71" t="e">
        <v>#N/A</v>
      </c>
      <c r="P88" s="71" t="e">
        <v>#N/A</v>
      </c>
      <c r="Q88" s="71" t="e">
        <v>#N/A</v>
      </c>
      <c r="R88" s="71" t="e">
        <v>#N/A</v>
      </c>
      <c r="S88" s="71" t="e">
        <v>#N/A</v>
      </c>
      <c r="T88" s="71" t="e">
        <v>#N/A</v>
      </c>
      <c r="U88" s="71" t="e">
        <v>#N/A</v>
      </c>
      <c r="V88" s="71" t="e">
        <v>#N/A</v>
      </c>
      <c r="W88" s="71" t="e">
        <v>#N/A</v>
      </c>
    </row>
    <row r="89" spans="1:26" ht="15" x14ac:dyDescent="0.2">
      <c r="A89" s="66"/>
      <c r="B89" s="67" t="s">
        <v>23</v>
      </c>
      <c r="C89" s="68">
        <v>129.1041767273808</v>
      </c>
      <c r="D89" s="68">
        <v>148.22991362612299</v>
      </c>
      <c r="E89" s="68">
        <v>140.4928743749951</v>
      </c>
      <c r="F89" s="68">
        <v>141.78513672958638</v>
      </c>
      <c r="G89" s="68">
        <v>142.86494405275604</v>
      </c>
      <c r="H89" s="68">
        <v>141.46190787318594</v>
      </c>
      <c r="I89" s="68">
        <v>209.20925760219004</v>
      </c>
      <c r="J89" s="68">
        <v>248.36772665764536</v>
      </c>
      <c r="K89" s="68">
        <v>276.19047619047615</v>
      </c>
      <c r="L89" s="68">
        <v>236.75049724970603</v>
      </c>
      <c r="M89" s="68">
        <v>196.21769699268418</v>
      </c>
      <c r="N89" s="68">
        <v>189.10910951652153</v>
      </c>
      <c r="O89" s="68">
        <v>189.91788477639275</v>
      </c>
      <c r="P89" s="68">
        <v>191.90601134462156</v>
      </c>
      <c r="Q89" s="68">
        <v>194.46479764939048</v>
      </c>
      <c r="R89" s="68">
        <v>196.70388984865971</v>
      </c>
      <c r="S89" s="68">
        <v>198.84989148901903</v>
      </c>
      <c r="T89" s="68">
        <v>200.87422826753098</v>
      </c>
      <c r="U89" s="68">
        <v>203.55650214095419</v>
      </c>
      <c r="V89" s="68">
        <v>205.67367886975234</v>
      </c>
      <c r="W89" s="68">
        <v>208.26695457510706</v>
      </c>
    </row>
    <row r="90" spans="1:26" ht="32" x14ac:dyDescent="0.2">
      <c r="A90" s="72" t="s">
        <v>116</v>
      </c>
      <c r="B90" s="70" t="s">
        <v>22</v>
      </c>
      <c r="C90" s="71">
        <v>129.27002204789866</v>
      </c>
      <c r="D90" s="71">
        <v>148.2554417120414</v>
      </c>
      <c r="E90" s="71">
        <v>140.62662881360546</v>
      </c>
      <c r="F90" s="71">
        <v>142.08973025630908</v>
      </c>
      <c r="G90" s="71">
        <v>142.95804516054642</v>
      </c>
      <c r="H90" s="71">
        <v>141.47332810660362</v>
      </c>
      <c r="I90" s="71">
        <v>209.69557858920152</v>
      </c>
      <c r="J90" s="71">
        <v>248.31366484360646</v>
      </c>
      <c r="K90" s="71" t="e">
        <v>#N/A</v>
      </c>
      <c r="L90" s="71" t="e">
        <v>#N/A</v>
      </c>
      <c r="M90" s="71" t="e">
        <v>#N/A</v>
      </c>
      <c r="N90" s="71" t="e">
        <v>#N/A</v>
      </c>
      <c r="O90" s="71" t="e">
        <v>#N/A</v>
      </c>
      <c r="P90" s="71" t="e">
        <v>#N/A</v>
      </c>
      <c r="Q90" s="71" t="e">
        <v>#N/A</v>
      </c>
      <c r="R90" s="71" t="e">
        <v>#N/A</v>
      </c>
      <c r="S90" s="71" t="e">
        <v>#N/A</v>
      </c>
      <c r="T90" s="71" t="e">
        <v>#N/A</v>
      </c>
      <c r="U90" s="71" t="e">
        <v>#N/A</v>
      </c>
      <c r="V90" s="71" t="e">
        <v>#N/A</v>
      </c>
      <c r="W90" s="71" t="e">
        <v>#N/A</v>
      </c>
    </row>
    <row r="91" spans="1:26" ht="15" x14ac:dyDescent="0.2">
      <c r="A91" s="66"/>
      <c r="B91" s="67" t="s">
        <v>23</v>
      </c>
      <c r="C91" s="68">
        <v>129.27002204789866</v>
      </c>
      <c r="D91" s="68">
        <v>148.2554417120414</v>
      </c>
      <c r="E91" s="68">
        <v>140.62662881360546</v>
      </c>
      <c r="F91" s="68">
        <v>142.08973025630908</v>
      </c>
      <c r="G91" s="68">
        <v>142.95804516054642</v>
      </c>
      <c r="H91" s="68">
        <v>141.47332810660362</v>
      </c>
      <c r="I91" s="68">
        <v>209.69557858920152</v>
      </c>
      <c r="J91" s="68">
        <v>248.31366484360646</v>
      </c>
      <c r="K91" s="68">
        <v>278.77314021976997</v>
      </c>
      <c r="L91" s="68">
        <v>264.44563016449524</v>
      </c>
      <c r="M91" s="68">
        <v>216.5636441943924</v>
      </c>
      <c r="N91" s="68">
        <v>208.46845139311498</v>
      </c>
      <c r="O91" s="68">
        <v>210.4898968385354</v>
      </c>
      <c r="P91" s="68">
        <v>212.04414440020096</v>
      </c>
      <c r="Q91" s="68">
        <v>214.40543404212269</v>
      </c>
      <c r="R91" s="68">
        <v>216.03589859651055</v>
      </c>
      <c r="S91" s="68">
        <v>217.45808953292732</v>
      </c>
      <c r="T91" s="68">
        <v>218.79382636030763</v>
      </c>
      <c r="U91" s="68">
        <v>220.55652571216552</v>
      </c>
      <c r="V91" s="68">
        <v>221.68500447530923</v>
      </c>
      <c r="W91" s="68">
        <v>223.28640862534274</v>
      </c>
    </row>
    <row r="92" spans="1:26" ht="15" x14ac:dyDescent="0.2">
      <c r="A92" s="62" t="s">
        <v>28</v>
      </c>
      <c r="B92" s="62"/>
      <c r="C92" s="62">
        <v>11.188047413903519</v>
      </c>
      <c r="D92" s="62">
        <v>-17.77607764096723</v>
      </c>
      <c r="E92" s="62">
        <v>-13.771333668035311</v>
      </c>
      <c r="F92" s="62">
        <v>-33.963401070161297</v>
      </c>
      <c r="G92" s="62">
        <v>-2.4542379949925248</v>
      </c>
      <c r="H92" s="62">
        <v>-21.445300178205855</v>
      </c>
      <c r="I92" s="62">
        <v>-92.439256157648458</v>
      </c>
      <c r="J92" s="62">
        <v>16.913592692828502</v>
      </c>
      <c r="K92" s="62">
        <v>-43.950476190476138</v>
      </c>
      <c r="L92" s="62">
        <v>-32.898325643598071</v>
      </c>
      <c r="M92" s="62">
        <v>-21.188520443569075</v>
      </c>
      <c r="N92" s="62">
        <v>-21.581115808637094</v>
      </c>
      <c r="O92" s="62">
        <v>-26.552912145709854</v>
      </c>
      <c r="P92" s="62">
        <v>-32.236358837177818</v>
      </c>
      <c r="Q92" s="62">
        <v>-34.184363862542853</v>
      </c>
      <c r="R92" s="62">
        <v>-36.840272969574642</v>
      </c>
      <c r="S92" s="62">
        <v>-39.113038167134107</v>
      </c>
      <c r="T92" s="62">
        <v>-41.522889812044014</v>
      </c>
      <c r="U92" s="62">
        <v>-44.049379031710828</v>
      </c>
      <c r="V92" s="62">
        <v>-46.40390822556401</v>
      </c>
      <c r="W92" s="62">
        <v>-48.521186883373844</v>
      </c>
    </row>
    <row r="93" spans="1:26" ht="32" x14ac:dyDescent="0.2">
      <c r="A93" s="63" t="s">
        <v>113</v>
      </c>
      <c r="B93" s="64" t="s">
        <v>22</v>
      </c>
      <c r="C93" s="65">
        <v>324.95</v>
      </c>
      <c r="D93" s="65">
        <v>351.23</v>
      </c>
      <c r="E93" s="65">
        <v>376.13</v>
      </c>
      <c r="F93" s="65">
        <v>341.95416666666699</v>
      </c>
      <c r="G93" s="65">
        <v>353.12</v>
      </c>
      <c r="H93" s="65">
        <v>365.12</v>
      </c>
      <c r="I93" s="65">
        <v>427.32</v>
      </c>
      <c r="J93" s="65">
        <v>712.18000000000006</v>
      </c>
      <c r="K93" s="65">
        <v>527.58000000000004</v>
      </c>
      <c r="L93" s="65" t="e">
        <v>#N/A</v>
      </c>
      <c r="M93" s="65" t="e">
        <v>#N/A</v>
      </c>
      <c r="N93" s="65" t="e">
        <v>#N/A</v>
      </c>
      <c r="O93" s="65" t="e">
        <v>#N/A</v>
      </c>
      <c r="P93" s="65" t="e">
        <v>#N/A</v>
      </c>
      <c r="Q93" s="65" t="e">
        <v>#N/A</v>
      </c>
      <c r="R93" s="65" t="e">
        <v>#N/A</v>
      </c>
      <c r="S93" s="65" t="e">
        <v>#N/A</v>
      </c>
      <c r="T93" s="65" t="e">
        <v>#N/A</v>
      </c>
      <c r="U93" s="65" t="e">
        <v>#N/A</v>
      </c>
      <c r="V93" s="65" t="e">
        <v>#N/A</v>
      </c>
      <c r="W93" s="65" t="e">
        <v>#N/A</v>
      </c>
      <c r="X93" s="60"/>
      <c r="Y93" s="59"/>
    </row>
    <row r="94" spans="1:26" ht="15" x14ac:dyDescent="0.2">
      <c r="A94" s="66"/>
      <c r="B94" s="67" t="s">
        <v>23</v>
      </c>
      <c r="C94" s="68">
        <v>324.95</v>
      </c>
      <c r="D94" s="68">
        <v>351.23</v>
      </c>
      <c r="E94" s="68">
        <v>376.13</v>
      </c>
      <c r="F94" s="68">
        <v>341.95416666666699</v>
      </c>
      <c r="G94" s="68">
        <v>353.12</v>
      </c>
      <c r="H94" s="68">
        <v>365.12</v>
      </c>
      <c r="I94" s="68">
        <v>427.32</v>
      </c>
      <c r="J94" s="68">
        <v>712.18000000000006</v>
      </c>
      <c r="K94" s="68">
        <v>527.58000000000004</v>
      </c>
      <c r="L94" s="68">
        <v>487.99285748509016</v>
      </c>
      <c r="M94" s="68">
        <v>452.6227155736583</v>
      </c>
      <c r="N94" s="68">
        <v>476.40146659092267</v>
      </c>
      <c r="O94" s="68">
        <v>481.40759385357256</v>
      </c>
      <c r="P94" s="68">
        <v>491.69690817309504</v>
      </c>
      <c r="Q94" s="68">
        <v>493.36042125085049</v>
      </c>
      <c r="R94" s="68">
        <v>501.96294266108401</v>
      </c>
      <c r="S94" s="68">
        <v>510.50300853565381</v>
      </c>
      <c r="T94" s="68">
        <v>519.92606020242863</v>
      </c>
      <c r="U94" s="68">
        <v>528.35652633435666</v>
      </c>
      <c r="V94" s="68">
        <v>536.93897813927742</v>
      </c>
      <c r="W94" s="68">
        <v>546.32455391584506</v>
      </c>
    </row>
    <row r="95" spans="1:26" ht="32" x14ac:dyDescent="0.2">
      <c r="A95" s="69" t="s">
        <v>114</v>
      </c>
      <c r="B95" s="70" t="s">
        <v>22</v>
      </c>
      <c r="C95" s="71">
        <v>350.95214620673846</v>
      </c>
      <c r="D95" s="71">
        <v>369.51202075062662</v>
      </c>
      <c r="E95" s="71">
        <v>393.29346541785588</v>
      </c>
      <c r="F95" s="71">
        <v>355.07753263896029</v>
      </c>
      <c r="G95" s="71">
        <v>370.0767921319802</v>
      </c>
      <c r="H95" s="71">
        <v>385.22850284988357</v>
      </c>
      <c r="I95" s="71">
        <v>451.04050114360808</v>
      </c>
      <c r="J95" s="71">
        <v>709.17173545331502</v>
      </c>
      <c r="K95" s="71">
        <v>582.96108571428567</v>
      </c>
      <c r="L95" s="71" t="e">
        <v>#N/A</v>
      </c>
      <c r="M95" s="71" t="e">
        <v>#N/A</v>
      </c>
      <c r="N95" s="71" t="e">
        <v>#N/A</v>
      </c>
      <c r="O95" s="71" t="e">
        <v>#N/A</v>
      </c>
      <c r="P95" s="71" t="e">
        <v>#N/A</v>
      </c>
      <c r="Q95" s="71" t="e">
        <v>#N/A</v>
      </c>
      <c r="R95" s="71" t="e">
        <v>#N/A</v>
      </c>
      <c r="S95" s="71" t="e">
        <v>#N/A</v>
      </c>
      <c r="T95" s="71" t="e">
        <v>#N/A</v>
      </c>
      <c r="U95" s="71" t="e">
        <v>#N/A</v>
      </c>
      <c r="V95" s="71" t="e">
        <v>#N/A</v>
      </c>
      <c r="W95" s="71" t="e">
        <v>#N/A</v>
      </c>
      <c r="X95" s="60"/>
      <c r="Y95" s="59"/>
      <c r="Z95" s="60"/>
    </row>
    <row r="96" spans="1:26" ht="15" x14ac:dyDescent="0.2">
      <c r="A96" s="66"/>
      <c r="B96" s="67" t="s">
        <v>23</v>
      </c>
      <c r="C96" s="68">
        <v>350.95214620673846</v>
      </c>
      <c r="D96" s="68">
        <v>369.51202075062662</v>
      </c>
      <c r="E96" s="68">
        <v>393.29346541785588</v>
      </c>
      <c r="F96" s="68">
        <v>355.07753263896029</v>
      </c>
      <c r="G96" s="68">
        <v>370.0767921319802</v>
      </c>
      <c r="H96" s="68">
        <v>385.22850284988357</v>
      </c>
      <c r="I96" s="68">
        <v>451.04050114360808</v>
      </c>
      <c r="J96" s="68">
        <v>709.17173545331502</v>
      </c>
      <c r="K96" s="68">
        <v>582.96108571428567</v>
      </c>
      <c r="L96" s="68">
        <v>531.30900679126205</v>
      </c>
      <c r="M96" s="68">
        <v>492.27503813721069</v>
      </c>
      <c r="N96" s="68">
        <v>515.42580776680916</v>
      </c>
      <c r="O96" s="68">
        <v>521.86790203135195</v>
      </c>
      <c r="P96" s="68">
        <v>537.2195492382948</v>
      </c>
      <c r="Q96" s="68">
        <v>541.10986500721003</v>
      </c>
      <c r="R96" s="68">
        <v>552.28314010096096</v>
      </c>
      <c r="S96" s="68">
        <v>563.00429043440863</v>
      </c>
      <c r="T96" s="68">
        <v>575.48495703065862</v>
      </c>
      <c r="U96" s="68">
        <v>586.90096543664026</v>
      </c>
      <c r="V96" s="68">
        <v>597.74211969415478</v>
      </c>
      <c r="W96" s="68">
        <v>609.02371158747417</v>
      </c>
    </row>
    <row r="97" spans="1:28" ht="32" x14ac:dyDescent="0.2">
      <c r="A97" s="69" t="s">
        <v>115</v>
      </c>
      <c r="B97" s="70" t="s">
        <v>22</v>
      </c>
      <c r="C97" s="71">
        <v>313.76195258609647</v>
      </c>
      <c r="D97" s="71">
        <v>369.00607764096725</v>
      </c>
      <c r="E97" s="71">
        <v>389.90133366803531</v>
      </c>
      <c r="F97" s="71">
        <v>375.91756773682829</v>
      </c>
      <c r="G97" s="71">
        <v>355.57423799499253</v>
      </c>
      <c r="H97" s="71">
        <v>386.56530017820586</v>
      </c>
      <c r="I97" s="71">
        <v>519.75925615764845</v>
      </c>
      <c r="J97" s="71">
        <v>695.26640730717156</v>
      </c>
      <c r="K97" s="71">
        <v>571.53047619047618</v>
      </c>
      <c r="L97" s="71" t="e">
        <v>#N/A</v>
      </c>
      <c r="M97" s="71" t="e">
        <v>#N/A</v>
      </c>
      <c r="N97" s="71" t="e">
        <v>#N/A</v>
      </c>
      <c r="O97" s="71" t="e">
        <v>#N/A</v>
      </c>
      <c r="P97" s="71" t="e">
        <v>#N/A</v>
      </c>
      <c r="Q97" s="71" t="e">
        <v>#N/A</v>
      </c>
      <c r="R97" s="71" t="e">
        <v>#N/A</v>
      </c>
      <c r="S97" s="71" t="e">
        <v>#N/A</v>
      </c>
      <c r="T97" s="71" t="e">
        <v>#N/A</v>
      </c>
      <c r="U97" s="71" t="e">
        <v>#N/A</v>
      </c>
      <c r="V97" s="71" t="e">
        <v>#N/A</v>
      </c>
      <c r="W97" s="71" t="e">
        <v>#N/A</v>
      </c>
      <c r="X97" s="60"/>
      <c r="Y97" s="59"/>
    </row>
    <row r="98" spans="1:28" ht="15" x14ac:dyDescent="0.2">
      <c r="A98" s="66"/>
      <c r="B98" s="67" t="s">
        <v>23</v>
      </c>
      <c r="C98" s="68">
        <v>313.76195258609647</v>
      </c>
      <c r="D98" s="68">
        <v>369.00607764096725</v>
      </c>
      <c r="E98" s="68">
        <v>389.90133366803531</v>
      </c>
      <c r="F98" s="68">
        <v>375.91756773682829</v>
      </c>
      <c r="G98" s="68">
        <v>355.57423799499253</v>
      </c>
      <c r="H98" s="68">
        <v>386.56530017820586</v>
      </c>
      <c r="I98" s="68">
        <v>519.75925615764845</v>
      </c>
      <c r="J98" s="68">
        <v>695.26640730717156</v>
      </c>
      <c r="K98" s="68">
        <v>571.53047619047618</v>
      </c>
      <c r="L98" s="68">
        <v>520.89118312868823</v>
      </c>
      <c r="M98" s="68">
        <v>473.81123601722737</v>
      </c>
      <c r="N98" s="68">
        <v>497.98258239955976</v>
      </c>
      <c r="O98" s="68">
        <v>507.96050599928242</v>
      </c>
      <c r="P98" s="68">
        <v>523.93326701027286</v>
      </c>
      <c r="Q98" s="68">
        <v>527.54478511339335</v>
      </c>
      <c r="R98" s="68">
        <v>538.80321563065866</v>
      </c>
      <c r="S98" s="68">
        <v>549.61604670278791</v>
      </c>
      <c r="T98" s="68">
        <v>561.44895001447264</v>
      </c>
      <c r="U98" s="68">
        <v>572.40590536606749</v>
      </c>
      <c r="V98" s="68">
        <v>583.34288636484143</v>
      </c>
      <c r="W98" s="68">
        <v>594.8457407992189</v>
      </c>
    </row>
    <row r="99" spans="1:28" ht="32" x14ac:dyDescent="0.2">
      <c r="A99" s="72" t="s">
        <v>116</v>
      </c>
      <c r="B99" s="70" t="s">
        <v>22</v>
      </c>
      <c r="C99" s="71">
        <v>314.16500656089414</v>
      </c>
      <c r="D99" s="71">
        <v>369.06962769388161</v>
      </c>
      <c r="E99" s="71">
        <v>390.27253423055646</v>
      </c>
      <c r="F99" s="71">
        <v>376.7251422143446</v>
      </c>
      <c r="G99" s="71">
        <v>355.80595582947279</v>
      </c>
      <c r="H99" s="71">
        <v>386.59650763203973</v>
      </c>
      <c r="I99" s="71">
        <v>520.96747149840348</v>
      </c>
      <c r="J99" s="71">
        <v>695.11506975730072</v>
      </c>
      <c r="K99" s="71" t="e">
        <v>#N/A</v>
      </c>
      <c r="L99" s="71" t="e">
        <v>#N/A</v>
      </c>
      <c r="M99" s="71" t="e">
        <v>#N/A</v>
      </c>
      <c r="N99" s="71" t="e">
        <v>#N/A</v>
      </c>
      <c r="O99" s="71" t="e">
        <v>#N/A</v>
      </c>
      <c r="P99" s="71" t="e">
        <v>#N/A</v>
      </c>
      <c r="Q99" s="71" t="e">
        <v>#N/A</v>
      </c>
      <c r="R99" s="71" t="e">
        <v>#N/A</v>
      </c>
      <c r="S99" s="71" t="e">
        <v>#N/A</v>
      </c>
      <c r="T99" s="71" t="e">
        <v>#N/A</v>
      </c>
      <c r="U99" s="71" t="e">
        <v>#N/A</v>
      </c>
      <c r="V99" s="71" t="e">
        <v>#N/A</v>
      </c>
      <c r="W99" s="71" t="e">
        <v>#N/A</v>
      </c>
      <c r="X99" s="60"/>
      <c r="Y99" s="59"/>
    </row>
    <row r="100" spans="1:28" ht="15" x14ac:dyDescent="0.2">
      <c r="A100" s="66"/>
      <c r="B100" s="67" t="s">
        <v>23</v>
      </c>
      <c r="C100" s="68">
        <v>314.16500656089414</v>
      </c>
      <c r="D100" s="68">
        <v>369.06962769388161</v>
      </c>
      <c r="E100" s="68">
        <v>390.27253423055646</v>
      </c>
      <c r="F100" s="68">
        <v>376.7251422143446</v>
      </c>
      <c r="G100" s="68">
        <v>355.80595582947279</v>
      </c>
      <c r="H100" s="68">
        <v>386.59650763203973</v>
      </c>
      <c r="I100" s="68">
        <v>520.96747149840348</v>
      </c>
      <c r="J100" s="68">
        <v>695.11506975730072</v>
      </c>
      <c r="K100" s="68">
        <v>576.87487192367416</v>
      </c>
      <c r="L100" s="68">
        <v>581.82579661275054</v>
      </c>
      <c r="M100" s="68">
        <v>563.9523189616832</v>
      </c>
      <c r="N100" s="68">
        <v>567.01389201229756</v>
      </c>
      <c r="O100" s="68">
        <v>585.76386372754189</v>
      </c>
      <c r="P100" s="68">
        <v>596.67556770394503</v>
      </c>
      <c r="Q100" s="68">
        <v>600.29324977712315</v>
      </c>
      <c r="R100" s="68">
        <v>609.87773399581465</v>
      </c>
      <c r="S100" s="68">
        <v>617.98280546138608</v>
      </c>
      <c r="T100" s="68">
        <v>627.4071506880482</v>
      </c>
      <c r="U100" s="68">
        <v>634.81226332874382</v>
      </c>
      <c r="V100" s="68">
        <v>641.53668530362268</v>
      </c>
      <c r="W100" s="68">
        <v>649.6835704306493</v>
      </c>
    </row>
    <row r="101" spans="1:28" ht="15" x14ac:dyDescent="0.2">
      <c r="A101" s="62" t="s">
        <v>86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</row>
    <row r="102" spans="1:28" ht="32" x14ac:dyDescent="0.2">
      <c r="A102" s="63" t="s">
        <v>113</v>
      </c>
      <c r="B102" s="64" t="s">
        <v>22</v>
      </c>
      <c r="C102" s="65">
        <v>671.75</v>
      </c>
      <c r="D102" s="65">
        <v>716.16</v>
      </c>
      <c r="E102" s="65">
        <v>797.5</v>
      </c>
      <c r="F102" s="65">
        <v>725.80000000000018</v>
      </c>
      <c r="G102" s="65">
        <v>731.03</v>
      </c>
      <c r="H102" s="65">
        <v>784.09999999999991</v>
      </c>
      <c r="I102" s="65">
        <v>958.56</v>
      </c>
      <c r="J102" s="65">
        <v>1643.7799999999997</v>
      </c>
      <c r="K102" s="65" t="e">
        <v>#N/A</v>
      </c>
      <c r="L102" s="65" t="e">
        <v>#N/A</v>
      </c>
      <c r="M102" s="65" t="e">
        <v>#N/A</v>
      </c>
      <c r="N102" s="65" t="e">
        <v>#N/A</v>
      </c>
      <c r="O102" s="65" t="e">
        <v>#N/A</v>
      </c>
      <c r="P102" s="65" t="e">
        <v>#N/A</v>
      </c>
      <c r="Q102" s="65" t="e">
        <v>#N/A</v>
      </c>
      <c r="R102" s="65" t="e">
        <v>#N/A</v>
      </c>
      <c r="S102" s="65" t="e">
        <v>#N/A</v>
      </c>
      <c r="T102" s="65" t="e">
        <v>#N/A</v>
      </c>
      <c r="U102" s="65" t="e">
        <v>#N/A</v>
      </c>
      <c r="V102" s="65" t="e">
        <v>#N/A</v>
      </c>
      <c r="W102" s="65" t="e">
        <v>#N/A</v>
      </c>
    </row>
    <row r="103" spans="1:28" ht="15" x14ac:dyDescent="0.2">
      <c r="A103" s="66"/>
      <c r="B103" s="67" t="s">
        <v>23</v>
      </c>
      <c r="C103" s="68">
        <v>671.75</v>
      </c>
      <c r="D103" s="68">
        <v>716.16</v>
      </c>
      <c r="E103" s="68">
        <v>797.5</v>
      </c>
      <c r="F103" s="68">
        <v>725.80000000000018</v>
      </c>
      <c r="G103" s="68">
        <v>731.03</v>
      </c>
      <c r="H103" s="68">
        <v>784.09999999999991</v>
      </c>
      <c r="I103" s="68">
        <v>958.56</v>
      </c>
      <c r="J103" s="68">
        <v>1643.7799999999997</v>
      </c>
      <c r="K103" s="68">
        <v>1261.8857629707684</v>
      </c>
      <c r="L103" s="68">
        <v>1271.9630639790548</v>
      </c>
      <c r="M103" s="68">
        <v>1092.6222229002815</v>
      </c>
      <c r="N103" s="68">
        <v>1116.9120394191325</v>
      </c>
      <c r="O103" s="68">
        <v>1139.2898486639499</v>
      </c>
      <c r="P103" s="68">
        <v>1165.0996376361061</v>
      </c>
      <c r="Q103" s="68">
        <v>1186.5372853863844</v>
      </c>
      <c r="R103" s="68">
        <v>1208.9841677042382</v>
      </c>
      <c r="S103" s="68">
        <v>1234.3671867553555</v>
      </c>
      <c r="T103" s="68">
        <v>1263.1832425845066</v>
      </c>
      <c r="U103" s="68">
        <v>1293.0391720221046</v>
      </c>
      <c r="V103" s="68">
        <v>1325.3815691404177</v>
      </c>
      <c r="W103" s="68">
        <v>1356.9051416205002</v>
      </c>
    </row>
    <row r="104" spans="1:28" ht="32" x14ac:dyDescent="0.2">
      <c r="A104" s="69" t="s">
        <v>114</v>
      </c>
      <c r="B104" s="70" t="s">
        <v>22</v>
      </c>
      <c r="C104" s="71">
        <v>623.59077807706694</v>
      </c>
      <c r="D104" s="71">
        <v>748.28509363996443</v>
      </c>
      <c r="E104" s="71">
        <v>809.08961913981011</v>
      </c>
      <c r="F104" s="71">
        <v>743.93517288114253</v>
      </c>
      <c r="G104" s="71">
        <v>626.48037331137175</v>
      </c>
      <c r="H104" s="71">
        <v>752.78179167880774</v>
      </c>
      <c r="I104" s="71">
        <v>1181.420175618824</v>
      </c>
      <c r="J104" s="71">
        <v>1510.2488336317849</v>
      </c>
      <c r="K104" s="71" t="e">
        <v>#N/A</v>
      </c>
      <c r="L104" s="71" t="e">
        <v>#N/A</v>
      </c>
      <c r="M104" s="71" t="e">
        <v>#N/A</v>
      </c>
      <c r="N104" s="71" t="e">
        <v>#N/A</v>
      </c>
      <c r="O104" s="71" t="e">
        <v>#N/A</v>
      </c>
      <c r="P104" s="71" t="e">
        <v>#N/A</v>
      </c>
      <c r="Q104" s="71" t="e">
        <v>#N/A</v>
      </c>
      <c r="R104" s="71" t="e">
        <v>#N/A</v>
      </c>
      <c r="S104" s="71" t="e">
        <v>#N/A</v>
      </c>
      <c r="T104" s="71" t="e">
        <v>#N/A</v>
      </c>
      <c r="U104" s="71" t="e">
        <v>#N/A</v>
      </c>
      <c r="V104" s="71" t="e">
        <v>#N/A</v>
      </c>
      <c r="W104" s="71" t="e">
        <v>#N/A</v>
      </c>
    </row>
    <row r="105" spans="1:28" ht="15" x14ac:dyDescent="0.2">
      <c r="A105" s="66"/>
      <c r="B105" s="67" t="s">
        <v>23</v>
      </c>
      <c r="C105" s="68">
        <v>623.59077807706694</v>
      </c>
      <c r="D105" s="68">
        <v>748.28509363996443</v>
      </c>
      <c r="E105" s="68">
        <v>809.08961913981011</v>
      </c>
      <c r="F105" s="68">
        <v>743.93517288114253</v>
      </c>
      <c r="G105" s="68">
        <v>626.48037331137175</v>
      </c>
      <c r="H105" s="68">
        <v>752.78179167880774</v>
      </c>
      <c r="I105" s="68">
        <v>1181.420175618824</v>
      </c>
      <c r="J105" s="68">
        <v>1510.2488336317849</v>
      </c>
      <c r="K105" s="68">
        <v>1242.9936776124923</v>
      </c>
      <c r="L105" s="68">
        <v>1252.9201082041243</v>
      </c>
      <c r="M105" s="68">
        <v>1076.264234796203</v>
      </c>
      <c r="N105" s="68">
        <v>1100.1904008955973</v>
      </c>
      <c r="O105" s="68">
        <v>1122.2331849782411</v>
      </c>
      <c r="P105" s="68">
        <v>1147.6565675492395</v>
      </c>
      <c r="Q105" s="68">
        <v>1168.7732655883292</v>
      </c>
      <c r="R105" s="68">
        <v>1190.8840886294877</v>
      </c>
      <c r="S105" s="68">
        <v>1215.8870905850515</v>
      </c>
      <c r="T105" s="68">
        <v>1244.2717322542301</v>
      </c>
      <c r="U105" s="68">
        <v>1273.6806792597117</v>
      </c>
      <c r="V105" s="68">
        <v>1304.3964987021011</v>
      </c>
      <c r="W105" s="68">
        <v>1334.7339373004586</v>
      </c>
    </row>
    <row r="106" spans="1:28" ht="32" x14ac:dyDescent="0.2">
      <c r="A106" s="69" t="s">
        <v>115</v>
      </c>
      <c r="B106" s="70" t="s">
        <v>22</v>
      </c>
      <c r="C106" s="71">
        <v>589.38960026200004</v>
      </c>
      <c r="D106" s="71">
        <v>719.23454560385107</v>
      </c>
      <c r="E106" s="71">
        <v>786.88007086669018</v>
      </c>
      <c r="F106" s="71">
        <v>747.11344929058089</v>
      </c>
      <c r="G106" s="71">
        <v>711.28904025270162</v>
      </c>
      <c r="H106" s="71">
        <v>785.18982982470925</v>
      </c>
      <c r="I106" s="71">
        <v>1143.4113544156721</v>
      </c>
      <c r="J106" s="71">
        <v>1563.7686062246273</v>
      </c>
      <c r="K106" s="71" t="e">
        <v>#N/A</v>
      </c>
      <c r="L106" s="71" t="e">
        <v>#N/A</v>
      </c>
      <c r="M106" s="71" t="e">
        <v>#N/A</v>
      </c>
      <c r="N106" s="71" t="e">
        <v>#N/A</v>
      </c>
      <c r="O106" s="71" t="e">
        <v>#N/A</v>
      </c>
      <c r="P106" s="71" t="e">
        <v>#N/A</v>
      </c>
      <c r="Q106" s="71" t="e">
        <v>#N/A</v>
      </c>
      <c r="R106" s="71" t="e">
        <v>#N/A</v>
      </c>
      <c r="S106" s="71" t="e">
        <v>#N/A</v>
      </c>
      <c r="T106" s="71" t="e">
        <v>#N/A</v>
      </c>
      <c r="U106" s="71" t="e">
        <v>#N/A</v>
      </c>
      <c r="V106" s="71" t="e">
        <v>#N/A</v>
      </c>
      <c r="W106" s="71" t="e">
        <v>#N/A</v>
      </c>
    </row>
    <row r="107" spans="1:28" ht="15" x14ac:dyDescent="0.2">
      <c r="A107" s="66"/>
      <c r="B107" s="67" t="s">
        <v>23</v>
      </c>
      <c r="C107" s="68">
        <v>589.38960026200004</v>
      </c>
      <c r="D107" s="68">
        <v>719.23454560385107</v>
      </c>
      <c r="E107" s="68">
        <v>786.88007086669018</v>
      </c>
      <c r="F107" s="68">
        <v>747.11344929058089</v>
      </c>
      <c r="G107" s="68">
        <v>711.28904025270162</v>
      </c>
      <c r="H107" s="68">
        <v>785.18982982470925</v>
      </c>
      <c r="I107" s="68">
        <v>1143.4113544156721</v>
      </c>
      <c r="J107" s="68">
        <v>1563.7686062246273</v>
      </c>
      <c r="K107" s="68">
        <v>1287.0425372962209</v>
      </c>
      <c r="L107" s="68">
        <v>1297.3207379379878</v>
      </c>
      <c r="M107" s="68">
        <v>1114.4045834681399</v>
      </c>
      <c r="N107" s="68">
        <v>1139.178638299604</v>
      </c>
      <c r="O107" s="68">
        <v>1162.0025683531269</v>
      </c>
      <c r="P107" s="68">
        <v>1188.3268975916151</v>
      </c>
      <c r="Q107" s="68">
        <v>1210.1919232253342</v>
      </c>
      <c r="R107" s="68">
        <v>1233.0863033828109</v>
      </c>
      <c r="S107" s="68">
        <v>1258.9753546760737</v>
      </c>
      <c r="T107" s="68">
        <v>1288.3658832782094</v>
      </c>
      <c r="U107" s="68">
        <v>1318.8170162605168</v>
      </c>
      <c r="V107" s="68">
        <v>1350.6213342568869</v>
      </c>
      <c r="W107" s="68">
        <v>1382.0338624554984</v>
      </c>
    </row>
    <row r="108" spans="1:28" ht="32" x14ac:dyDescent="0.2">
      <c r="A108" s="72" t="s">
        <v>116</v>
      </c>
      <c r="B108" s="70" t="s">
        <v>22</v>
      </c>
      <c r="C108" s="71">
        <v>589.38960026200004</v>
      </c>
      <c r="D108" s="71">
        <v>719.23454560385107</v>
      </c>
      <c r="E108" s="71">
        <v>786.88007086669018</v>
      </c>
      <c r="F108" s="71">
        <v>747.11344929058089</v>
      </c>
      <c r="G108" s="71">
        <v>711.28904025270162</v>
      </c>
      <c r="H108" s="71">
        <v>785.18982982470925</v>
      </c>
      <c r="I108" s="71">
        <v>1143.4113544156721</v>
      </c>
      <c r="J108" s="71">
        <v>1465.058618183195</v>
      </c>
      <c r="K108" s="71" t="e">
        <v>#N/A</v>
      </c>
      <c r="L108" s="71" t="e">
        <v>#N/A</v>
      </c>
      <c r="M108" s="71" t="e">
        <v>#N/A</v>
      </c>
      <c r="N108" s="71" t="e">
        <v>#N/A</v>
      </c>
      <c r="O108" s="71" t="e">
        <v>#N/A</v>
      </c>
      <c r="P108" s="71" t="e">
        <v>#N/A</v>
      </c>
      <c r="Q108" s="71" t="e">
        <v>#N/A</v>
      </c>
      <c r="R108" s="71" t="e">
        <v>#N/A</v>
      </c>
      <c r="S108" s="71" t="e">
        <v>#N/A</v>
      </c>
      <c r="T108" s="71" t="e">
        <v>#N/A</v>
      </c>
      <c r="U108" s="71" t="e">
        <v>#N/A</v>
      </c>
      <c r="V108" s="71" t="e">
        <v>#N/A</v>
      </c>
      <c r="W108" s="71" t="e">
        <v>#N/A</v>
      </c>
    </row>
    <row r="109" spans="1:28" ht="15" x14ac:dyDescent="0.2">
      <c r="A109" s="66"/>
      <c r="B109" s="67" t="s">
        <v>23</v>
      </c>
      <c r="C109" s="68">
        <v>589.38960026200004</v>
      </c>
      <c r="D109" s="68">
        <v>719.23454560385107</v>
      </c>
      <c r="E109" s="68">
        <v>786.88007086669018</v>
      </c>
      <c r="F109" s="68">
        <v>747.11344929058089</v>
      </c>
      <c r="G109" s="68">
        <v>711.28904025270162</v>
      </c>
      <c r="H109" s="68">
        <v>785.18982982470925</v>
      </c>
      <c r="I109" s="68">
        <v>1143.4113544156721</v>
      </c>
      <c r="J109" s="68">
        <v>1465.058618183195</v>
      </c>
      <c r="K109" s="68">
        <v>1205.8003682440865</v>
      </c>
      <c r="L109" s="68">
        <v>1215.4330592613931</v>
      </c>
      <c r="M109" s="68">
        <v>1211.6912693440581</v>
      </c>
      <c r="N109" s="68">
        <v>1229.0018835484518</v>
      </c>
      <c r="O109" s="68">
        <v>1261.2833994187688</v>
      </c>
      <c r="P109" s="68">
        <v>1282.569543061843</v>
      </c>
      <c r="Q109" s="68">
        <v>1297.0267401345611</v>
      </c>
      <c r="R109" s="68">
        <v>1316.5027649725014</v>
      </c>
      <c r="S109" s="68">
        <v>1336.1558777904809</v>
      </c>
      <c r="T109" s="68">
        <v>1358.4844600260756</v>
      </c>
      <c r="U109" s="68">
        <v>1379.8755775692678</v>
      </c>
      <c r="V109" s="68">
        <v>1407.8449535642426</v>
      </c>
      <c r="W109" s="68">
        <v>1437.0920491140089</v>
      </c>
    </row>
    <row r="110" spans="1:28" ht="15" x14ac:dyDescent="0.2">
      <c r="A110" s="62" t="s">
        <v>40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</row>
    <row r="111" spans="1:28" ht="32" x14ac:dyDescent="0.2">
      <c r="A111" s="63" t="s">
        <v>113</v>
      </c>
      <c r="B111" s="64" t="s">
        <v>22</v>
      </c>
      <c r="C111" s="65">
        <v>3676.5772499999998</v>
      </c>
      <c r="D111" s="65">
        <v>3855.92175</v>
      </c>
      <c r="E111" s="65">
        <v>3704.2844999999998</v>
      </c>
      <c r="F111" s="65">
        <v>3856.5544166666659</v>
      </c>
      <c r="G111" s="65">
        <v>3897.100833333333</v>
      </c>
      <c r="H111" s="65">
        <v>3643.163</v>
      </c>
      <c r="I111" s="65">
        <v>3627.3934166666659</v>
      </c>
      <c r="J111" s="65">
        <v>4148.8969999999999</v>
      </c>
      <c r="K111" s="65">
        <v>5187.5229166666659</v>
      </c>
      <c r="L111" s="65">
        <v>4855.7267777777779</v>
      </c>
      <c r="M111" s="65" t="e">
        <v>#N/A</v>
      </c>
      <c r="N111" s="65" t="e">
        <v>#N/A</v>
      </c>
      <c r="O111" s="65" t="e">
        <v>#N/A</v>
      </c>
      <c r="P111" s="65" t="e">
        <v>#N/A</v>
      </c>
      <c r="Q111" s="65" t="e">
        <v>#N/A</v>
      </c>
      <c r="R111" s="65" t="e">
        <v>#N/A</v>
      </c>
      <c r="S111" s="65" t="e">
        <v>#N/A</v>
      </c>
      <c r="T111" s="65" t="e">
        <v>#N/A</v>
      </c>
      <c r="U111" s="65" t="e">
        <v>#N/A</v>
      </c>
      <c r="V111" s="65" t="e">
        <v>#N/A</v>
      </c>
      <c r="W111" s="65" t="e">
        <v>#N/A</v>
      </c>
    </row>
    <row r="112" spans="1:28" ht="15" x14ac:dyDescent="0.2">
      <c r="A112" s="66" t="s">
        <v>117</v>
      </c>
      <c r="B112" s="67" t="s">
        <v>23</v>
      </c>
      <c r="C112" s="68">
        <v>3676.5772499999998</v>
      </c>
      <c r="D112" s="68">
        <v>3855.92175</v>
      </c>
      <c r="E112" s="68">
        <v>3704.2844999999998</v>
      </c>
      <c r="F112" s="68">
        <v>3856.5544166666659</v>
      </c>
      <c r="G112" s="68">
        <v>3897.100833333333</v>
      </c>
      <c r="H112" s="68">
        <v>3643.163</v>
      </c>
      <c r="I112" s="68">
        <v>3627.3934166666659</v>
      </c>
      <c r="J112" s="68">
        <v>4148.8969999999999</v>
      </c>
      <c r="K112" s="68">
        <v>5187.5229166666659</v>
      </c>
      <c r="L112" s="68">
        <v>4855.7267777777779</v>
      </c>
      <c r="M112" s="68">
        <v>4300.8621249186435</v>
      </c>
      <c r="N112" s="68">
        <v>4222.9617746183494</v>
      </c>
      <c r="O112" s="68">
        <v>4242.2064553201672</v>
      </c>
      <c r="P112" s="68">
        <v>4273.6455672829052</v>
      </c>
      <c r="Q112" s="68">
        <v>4308.7628906987729</v>
      </c>
      <c r="R112" s="68">
        <v>4347.7854110688431</v>
      </c>
      <c r="S112" s="68">
        <v>4378.7237890472234</v>
      </c>
      <c r="T112" s="68">
        <v>4404.2363433566143</v>
      </c>
      <c r="U112" s="68">
        <v>4430.3853268559287</v>
      </c>
      <c r="V112" s="68">
        <v>4455.5291776382073</v>
      </c>
      <c r="W112" s="68">
        <v>4482.4227769456102</v>
      </c>
      <c r="X112" s="60"/>
      <c r="Y112" s="60"/>
      <c r="Z112" s="61"/>
      <c r="AA112" s="60"/>
      <c r="AB112" s="61"/>
    </row>
    <row r="113" spans="1:28" ht="32" x14ac:dyDescent="0.2">
      <c r="A113" s="69" t="s">
        <v>114</v>
      </c>
      <c r="B113" s="70" t="s">
        <v>22</v>
      </c>
      <c r="C113" s="71">
        <v>3656.2674166666702</v>
      </c>
      <c r="D113" s="71">
        <v>3732.3474166666701</v>
      </c>
      <c r="E113" s="71">
        <v>3660.57508333333</v>
      </c>
      <c r="F113" s="71">
        <v>3788.0900833333299</v>
      </c>
      <c r="G113" s="71">
        <v>3784.3045833333299</v>
      </c>
      <c r="H113" s="71">
        <v>3585.9850000000001</v>
      </c>
      <c r="I113" s="71">
        <v>3534.5</v>
      </c>
      <c r="J113" s="71">
        <v>3940</v>
      </c>
      <c r="K113" s="71">
        <v>4955</v>
      </c>
      <c r="L113" s="71">
        <v>4875</v>
      </c>
      <c r="M113" s="71" t="e">
        <v>#N/A</v>
      </c>
      <c r="N113" s="71" t="e">
        <v>#N/A</v>
      </c>
      <c r="O113" s="71" t="e">
        <v>#N/A</v>
      </c>
      <c r="P113" s="71" t="e">
        <v>#N/A</v>
      </c>
      <c r="Q113" s="71" t="e">
        <v>#N/A</v>
      </c>
      <c r="R113" s="71" t="e">
        <v>#N/A</v>
      </c>
      <c r="S113" s="71" t="e">
        <v>#N/A</v>
      </c>
      <c r="T113" s="71" t="e">
        <v>#N/A</v>
      </c>
      <c r="U113" s="71" t="e">
        <v>#N/A</v>
      </c>
      <c r="V113" s="71" t="e">
        <v>#N/A</v>
      </c>
      <c r="W113" s="71" t="e">
        <v>#N/A</v>
      </c>
    </row>
    <row r="114" spans="1:28" ht="15" x14ac:dyDescent="0.2">
      <c r="A114" s="66"/>
      <c r="B114" s="67" t="s">
        <v>23</v>
      </c>
      <c r="C114" s="68">
        <v>3656.2674166666702</v>
      </c>
      <c r="D114" s="68">
        <v>3732.3474166666701</v>
      </c>
      <c r="E114" s="68">
        <v>3660.57508333333</v>
      </c>
      <c r="F114" s="68">
        <v>3788.0900833333299</v>
      </c>
      <c r="G114" s="68">
        <v>3784.3045833333299</v>
      </c>
      <c r="H114" s="68">
        <v>3585.9850000000001</v>
      </c>
      <c r="I114" s="68">
        <v>3534.5</v>
      </c>
      <c r="J114" s="68">
        <v>3940</v>
      </c>
      <c r="K114" s="68">
        <v>4955</v>
      </c>
      <c r="L114" s="68">
        <v>4875</v>
      </c>
      <c r="M114" s="68">
        <v>4422.5653207005698</v>
      </c>
      <c r="N114" s="68">
        <v>4330.985604110203</v>
      </c>
      <c r="O114" s="68">
        <v>4363.6184911173259</v>
      </c>
      <c r="P114" s="68">
        <v>4428.42283996066</v>
      </c>
      <c r="Q114" s="68">
        <v>4511.6277521454622</v>
      </c>
      <c r="R114" s="68">
        <v>4600.7477644462606</v>
      </c>
      <c r="S114" s="68">
        <v>4684.0564817230579</v>
      </c>
      <c r="T114" s="68">
        <v>4769.2806208001048</v>
      </c>
      <c r="U114" s="68">
        <v>4858.575526011964</v>
      </c>
      <c r="V114" s="68">
        <v>4943.652256364252</v>
      </c>
      <c r="W114" s="68">
        <v>5036.625409092554</v>
      </c>
      <c r="X114" s="60"/>
      <c r="Y114" s="60"/>
      <c r="Z114" s="61"/>
      <c r="AA114" s="60"/>
      <c r="AB114" s="61"/>
    </row>
    <row r="115" spans="1:28" ht="32" x14ac:dyDescent="0.2">
      <c r="A115" s="69" t="s">
        <v>115</v>
      </c>
      <c r="B115" s="70" t="s">
        <v>22</v>
      </c>
      <c r="C115" s="71">
        <v>3801.6161230959419</v>
      </c>
      <c r="D115" s="71">
        <v>4109.1455872052602</v>
      </c>
      <c r="E115" s="71">
        <v>3668.7131441828365</v>
      </c>
      <c r="F115" s="71">
        <v>3883.6178677726311</v>
      </c>
      <c r="G115" s="71">
        <v>3552.2452088353493</v>
      </c>
      <c r="H115" s="71">
        <v>4255.2643739963305</v>
      </c>
      <c r="I115" s="71">
        <v>4086.2597615450313</v>
      </c>
      <c r="J115" s="71">
        <v>4555.0575101488475</v>
      </c>
      <c r="K115" s="71">
        <v>5504.7619047619046</v>
      </c>
      <c r="L115" s="71">
        <v>4724.7706422018346</v>
      </c>
      <c r="M115" s="71" t="e">
        <v>#N/A</v>
      </c>
      <c r="N115" s="71" t="e">
        <v>#N/A</v>
      </c>
      <c r="O115" s="71" t="e">
        <v>#N/A</v>
      </c>
      <c r="P115" s="71" t="e">
        <v>#N/A</v>
      </c>
      <c r="Q115" s="71" t="e">
        <v>#N/A</v>
      </c>
      <c r="R115" s="71" t="e">
        <v>#N/A</v>
      </c>
      <c r="S115" s="71" t="e">
        <v>#N/A</v>
      </c>
      <c r="T115" s="71" t="e">
        <v>#N/A</v>
      </c>
      <c r="U115" s="71" t="e">
        <v>#N/A</v>
      </c>
      <c r="V115" s="71" t="e">
        <v>#N/A</v>
      </c>
      <c r="W115" s="71" t="e">
        <v>#N/A</v>
      </c>
    </row>
    <row r="116" spans="1:28" ht="15" x14ac:dyDescent="0.2">
      <c r="A116" s="66"/>
      <c r="B116" s="67" t="s">
        <v>23</v>
      </c>
      <c r="C116" s="68">
        <v>3801.6161230959419</v>
      </c>
      <c r="D116" s="68">
        <v>4109.1455872052602</v>
      </c>
      <c r="E116" s="68">
        <v>3668.7131441828365</v>
      </c>
      <c r="F116" s="68">
        <v>3883.6178677726311</v>
      </c>
      <c r="G116" s="68">
        <v>3552.2452088353493</v>
      </c>
      <c r="H116" s="68">
        <v>4255.2643739963305</v>
      </c>
      <c r="I116" s="68">
        <v>4086.2597615450313</v>
      </c>
      <c r="J116" s="68">
        <v>4555.0575101488475</v>
      </c>
      <c r="K116" s="68">
        <v>5504.7619047619046</v>
      </c>
      <c r="L116" s="68">
        <v>4724.7706422018346</v>
      </c>
      <c r="M116" s="68">
        <v>4796.2033066981139</v>
      </c>
      <c r="N116" s="68">
        <v>4757.7017814360252</v>
      </c>
      <c r="O116" s="68">
        <v>4792.7388516631099</v>
      </c>
      <c r="P116" s="68">
        <v>4883.8234352126747</v>
      </c>
      <c r="Q116" s="68">
        <v>4978.0892178510585</v>
      </c>
      <c r="R116" s="68">
        <v>5077.3898825777742</v>
      </c>
      <c r="S116" s="68">
        <v>5169.7055109829616</v>
      </c>
      <c r="T116" s="68">
        <v>5265.3853317274043</v>
      </c>
      <c r="U116" s="68">
        <v>5365.6253005709623</v>
      </c>
      <c r="V116" s="68">
        <v>5461.031335726102</v>
      </c>
      <c r="W116" s="68">
        <v>5565.2714458384544</v>
      </c>
      <c r="X116" s="60"/>
      <c r="Y116" s="60"/>
      <c r="Z116" s="61"/>
      <c r="AA116" s="60"/>
      <c r="AB116" s="61"/>
    </row>
    <row r="117" spans="1:28" ht="32" x14ac:dyDescent="0.2">
      <c r="A117" s="72" t="s">
        <v>116</v>
      </c>
      <c r="B117" s="70" t="s">
        <v>22</v>
      </c>
      <c r="C117" s="71">
        <v>3806.4996230755905</v>
      </c>
      <c r="D117" s="71">
        <v>4109.8532623231577</v>
      </c>
      <c r="E117" s="71">
        <v>3672.2058954643926</v>
      </c>
      <c r="F117" s="71">
        <v>3891.9609486489026</v>
      </c>
      <c r="G117" s="71">
        <v>3554.5601081710706</v>
      </c>
      <c r="H117" s="71">
        <v>4255.6079018981918</v>
      </c>
      <c r="I117" s="71">
        <v>4095.7585471303169</v>
      </c>
      <c r="J117" s="71">
        <v>4554.0660179152783</v>
      </c>
      <c r="K117" s="71" t="e">
        <v>#N/A</v>
      </c>
      <c r="L117" s="71" t="e">
        <v>#N/A</v>
      </c>
      <c r="M117" s="71" t="e">
        <v>#N/A</v>
      </c>
      <c r="N117" s="71" t="e">
        <v>#N/A</v>
      </c>
      <c r="O117" s="71" t="e">
        <v>#N/A</v>
      </c>
      <c r="P117" s="71" t="e">
        <v>#N/A</v>
      </c>
      <c r="Q117" s="71" t="e">
        <v>#N/A</v>
      </c>
      <c r="R117" s="71" t="e">
        <v>#N/A</v>
      </c>
      <c r="S117" s="71" t="e">
        <v>#N/A</v>
      </c>
      <c r="T117" s="71" t="e">
        <v>#N/A</v>
      </c>
      <c r="U117" s="71" t="e">
        <v>#N/A</v>
      </c>
      <c r="V117" s="71" t="e">
        <v>#N/A</v>
      </c>
      <c r="W117" s="71" t="e">
        <v>#N/A</v>
      </c>
    </row>
    <row r="118" spans="1:28" ht="15" x14ac:dyDescent="0.2">
      <c r="A118" s="66"/>
      <c r="B118" s="67" t="s">
        <v>23</v>
      </c>
      <c r="C118" s="68">
        <v>3806.4996230755905</v>
      </c>
      <c r="D118" s="68">
        <v>4109.8532623231577</v>
      </c>
      <c r="E118" s="68">
        <v>3672.2058954643926</v>
      </c>
      <c r="F118" s="68">
        <v>3891.9609486489026</v>
      </c>
      <c r="G118" s="68">
        <v>3554.5601081710706</v>
      </c>
      <c r="H118" s="68">
        <v>4255.6079018981918</v>
      </c>
      <c r="I118" s="68">
        <v>4095.7585471303169</v>
      </c>
      <c r="J118" s="68">
        <v>4554.0660179152783</v>
      </c>
      <c r="K118" s="68">
        <v>5556.2370705871399</v>
      </c>
      <c r="L118" s="68">
        <v>5789.6753916103335</v>
      </c>
      <c r="M118" s="68">
        <v>5463.1523976994749</v>
      </c>
      <c r="N118" s="68">
        <v>5402.6405712007345</v>
      </c>
      <c r="O118" s="68">
        <v>5488.8647324866233</v>
      </c>
      <c r="P118" s="68">
        <v>5561.5909237041506</v>
      </c>
      <c r="Q118" s="68">
        <v>5631.664485989525</v>
      </c>
      <c r="R118" s="68">
        <v>5711.0799507766087</v>
      </c>
      <c r="S118" s="68">
        <v>5780.827421115654</v>
      </c>
      <c r="T118" s="68">
        <v>5856.7674632041007</v>
      </c>
      <c r="U118" s="68">
        <v>5932.1174178394767</v>
      </c>
      <c r="V118" s="68">
        <v>5999.7263160996899</v>
      </c>
      <c r="W118" s="68">
        <v>6076.7913446039338</v>
      </c>
      <c r="X118" s="60"/>
      <c r="Y118" s="60"/>
      <c r="Z118" s="61"/>
      <c r="AA118" s="60"/>
      <c r="AB118" s="61"/>
    </row>
    <row r="119" spans="1:28" ht="15" x14ac:dyDescent="0.2">
      <c r="A119" s="62" t="s">
        <v>87</v>
      </c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</row>
    <row r="120" spans="1:28" ht="32" x14ac:dyDescent="0.2">
      <c r="A120" s="63" t="s">
        <v>113</v>
      </c>
      <c r="B120" s="64" t="s">
        <v>22</v>
      </c>
      <c r="C120" s="65">
        <v>2656.0314166666667</v>
      </c>
      <c r="D120" s="65">
        <v>2604.7326666666663</v>
      </c>
      <c r="E120" s="65">
        <v>2654.6372500000002</v>
      </c>
      <c r="F120" s="65">
        <v>2688.3960833333326</v>
      </c>
      <c r="G120" s="65">
        <v>2759.4785000000002</v>
      </c>
      <c r="H120" s="65">
        <v>2862.9005000000002</v>
      </c>
      <c r="I120" s="65">
        <v>2880.6254166666663</v>
      </c>
      <c r="J120" s="65">
        <v>3049.6956999999998</v>
      </c>
      <c r="K120" s="65">
        <v>3785.2655833333324</v>
      </c>
      <c r="L120" s="65">
        <v>4071.3476666666661</v>
      </c>
      <c r="M120" s="65" t="e">
        <v>#N/A</v>
      </c>
      <c r="N120" s="65" t="e">
        <v>#N/A</v>
      </c>
      <c r="O120" s="65" t="e">
        <v>#N/A</v>
      </c>
      <c r="P120" s="65" t="e">
        <v>#N/A</v>
      </c>
      <c r="Q120" s="65" t="e">
        <v>#N/A</v>
      </c>
      <c r="R120" s="65" t="e">
        <v>#N/A</v>
      </c>
      <c r="S120" s="65" t="e">
        <v>#N/A</v>
      </c>
      <c r="T120" s="65" t="e">
        <v>#N/A</v>
      </c>
      <c r="U120" s="65" t="e">
        <v>#N/A</v>
      </c>
      <c r="V120" s="65" t="e">
        <v>#N/A</v>
      </c>
      <c r="W120" s="65" t="e">
        <v>#N/A</v>
      </c>
    </row>
    <row r="121" spans="1:28" ht="15" x14ac:dyDescent="0.2">
      <c r="A121" s="66"/>
      <c r="B121" s="67" t="s">
        <v>23</v>
      </c>
      <c r="C121" s="68">
        <v>2656.0314166666667</v>
      </c>
      <c r="D121" s="68">
        <v>2604.7326666666663</v>
      </c>
      <c r="E121" s="68">
        <v>2654.6372500000002</v>
      </c>
      <c r="F121" s="68">
        <v>2688.3960833333326</v>
      </c>
      <c r="G121" s="68">
        <v>2759.4785000000002</v>
      </c>
      <c r="H121" s="68">
        <v>2862.9005000000002</v>
      </c>
      <c r="I121" s="68">
        <v>2880.6254166666663</v>
      </c>
      <c r="J121" s="68">
        <v>3049.6956999999998</v>
      </c>
      <c r="K121" s="68">
        <v>3785.2655833333324</v>
      </c>
      <c r="L121" s="68">
        <v>4071.3476666666661</v>
      </c>
      <c r="M121" s="68">
        <v>3033.7465390742182</v>
      </c>
      <c r="N121" s="68">
        <v>3024.7945305047283</v>
      </c>
      <c r="O121" s="68">
        <v>3039.2035427994092</v>
      </c>
      <c r="P121" s="68">
        <v>3070.790528312386</v>
      </c>
      <c r="Q121" s="68">
        <v>3104.0220346231736</v>
      </c>
      <c r="R121" s="68">
        <v>3136.5663694018449</v>
      </c>
      <c r="S121" s="68">
        <v>3166.358449858531</v>
      </c>
      <c r="T121" s="68">
        <v>3192.146730486118</v>
      </c>
      <c r="U121" s="68">
        <v>3221.4773454997971</v>
      </c>
      <c r="V121" s="68">
        <v>3247.8979334653245</v>
      </c>
      <c r="W121" s="68">
        <v>3277.1183774394308</v>
      </c>
      <c r="X121" s="60"/>
      <c r="Y121" s="60"/>
      <c r="Z121" s="61"/>
    </row>
    <row r="122" spans="1:28" ht="32" x14ac:dyDescent="0.2">
      <c r="A122" s="69" t="s">
        <v>114</v>
      </c>
      <c r="B122" s="70" t="s">
        <v>22</v>
      </c>
      <c r="C122" s="71">
        <v>2018.21140860798</v>
      </c>
      <c r="D122" s="71">
        <v>1942.1250588146199</v>
      </c>
      <c r="E122" s="71">
        <v>1856.0374112842601</v>
      </c>
      <c r="F122" s="71">
        <v>1894.4458308393801</v>
      </c>
      <c r="G122" s="71">
        <v>1921.2062595356599</v>
      </c>
      <c r="H122" s="71">
        <v>1931.8215371190599</v>
      </c>
      <c r="I122" s="71">
        <v>1874.83945358347</v>
      </c>
      <c r="J122" s="71">
        <v>1995</v>
      </c>
      <c r="K122" s="71">
        <v>2539</v>
      </c>
      <c r="L122" s="71">
        <v>2675</v>
      </c>
      <c r="M122" s="71" t="e">
        <v>#N/A</v>
      </c>
      <c r="N122" s="71" t="e">
        <v>#N/A</v>
      </c>
      <c r="O122" s="71" t="e">
        <v>#N/A</v>
      </c>
      <c r="P122" s="71" t="e">
        <v>#N/A</v>
      </c>
      <c r="Q122" s="71" t="e">
        <v>#N/A</v>
      </c>
      <c r="R122" s="71" t="e">
        <v>#N/A</v>
      </c>
      <c r="S122" s="71" t="e">
        <v>#N/A</v>
      </c>
      <c r="T122" s="71" t="e">
        <v>#N/A</v>
      </c>
      <c r="U122" s="71" t="e">
        <v>#N/A</v>
      </c>
      <c r="V122" s="71" t="e">
        <v>#N/A</v>
      </c>
      <c r="W122" s="71" t="e">
        <v>#N/A</v>
      </c>
    </row>
    <row r="123" spans="1:28" ht="15" x14ac:dyDescent="0.2">
      <c r="A123" s="66"/>
      <c r="B123" s="67" t="s">
        <v>23</v>
      </c>
      <c r="C123" s="68">
        <v>2018.21140860798</v>
      </c>
      <c r="D123" s="68">
        <v>1942.1250588146199</v>
      </c>
      <c r="E123" s="68">
        <v>1856.0374112842601</v>
      </c>
      <c r="F123" s="68">
        <v>1894.4458308393801</v>
      </c>
      <c r="G123" s="68">
        <v>1921.2062595356599</v>
      </c>
      <c r="H123" s="68">
        <v>1931.8215371190599</v>
      </c>
      <c r="I123" s="68">
        <v>1874.83945358347</v>
      </c>
      <c r="J123" s="68">
        <v>1995</v>
      </c>
      <c r="K123" s="68">
        <v>2539</v>
      </c>
      <c r="L123" s="68">
        <v>2675</v>
      </c>
      <c r="M123" s="68">
        <v>2256.2878620131128</v>
      </c>
      <c r="N123" s="68">
        <v>2169.5149961175421</v>
      </c>
      <c r="O123" s="68">
        <v>2159.8816454830007</v>
      </c>
      <c r="P123" s="68">
        <v>2184.3435706004952</v>
      </c>
      <c r="Q123" s="68">
        <v>2213.1239151606383</v>
      </c>
      <c r="R123" s="68">
        <v>2237.6395059472529</v>
      </c>
      <c r="S123" s="68">
        <v>2254.86066142753</v>
      </c>
      <c r="T123" s="68">
        <v>2276.0872586612718</v>
      </c>
      <c r="U123" s="68">
        <v>2299.2606990435875</v>
      </c>
      <c r="V123" s="68">
        <v>2319.2850729563784</v>
      </c>
      <c r="W123" s="68">
        <v>2341.9179726981879</v>
      </c>
      <c r="X123" s="60"/>
      <c r="Y123" s="60"/>
      <c r="Z123" s="61"/>
    </row>
    <row r="124" spans="1:28" ht="32" x14ac:dyDescent="0.2">
      <c r="A124" s="69" t="s">
        <v>115</v>
      </c>
      <c r="B124" s="70" t="s">
        <v>22</v>
      </c>
      <c r="C124" s="71">
        <v>1419.6227979041973</v>
      </c>
      <c r="D124" s="71">
        <v>1445.3189440229769</v>
      </c>
      <c r="E124" s="71">
        <v>1355.6561386235796</v>
      </c>
      <c r="F124" s="71">
        <v>1443.460362660765</v>
      </c>
      <c r="G124" s="71">
        <v>1301.2355573289603</v>
      </c>
      <c r="H124" s="71">
        <v>1445.7497562852054</v>
      </c>
      <c r="I124" s="71">
        <v>1232.2577435780784</v>
      </c>
      <c r="J124" s="71">
        <v>1375.0930311231389</v>
      </c>
      <c r="K124" s="71">
        <v>1890.4761904761904</v>
      </c>
      <c r="L124" s="71">
        <v>1675.2922942427458</v>
      </c>
      <c r="M124" s="71" t="e">
        <v>#N/A</v>
      </c>
      <c r="N124" s="71" t="e">
        <v>#N/A</v>
      </c>
      <c r="O124" s="71" t="e">
        <v>#N/A</v>
      </c>
      <c r="P124" s="71" t="e">
        <v>#N/A</v>
      </c>
      <c r="Q124" s="71" t="e">
        <v>#N/A</v>
      </c>
      <c r="R124" s="71" t="e">
        <v>#N/A</v>
      </c>
      <c r="S124" s="71" t="e">
        <v>#N/A</v>
      </c>
      <c r="T124" s="71" t="e">
        <v>#N/A</v>
      </c>
      <c r="U124" s="71" t="e">
        <v>#N/A</v>
      </c>
      <c r="V124" s="71" t="e">
        <v>#N/A</v>
      </c>
      <c r="W124" s="71" t="e">
        <v>#N/A</v>
      </c>
    </row>
    <row r="125" spans="1:28" ht="15" x14ac:dyDescent="0.2">
      <c r="A125" s="66"/>
      <c r="B125" s="67" t="s">
        <v>23</v>
      </c>
      <c r="C125" s="68">
        <v>1419.6227979041973</v>
      </c>
      <c r="D125" s="68">
        <v>1445.3189440229769</v>
      </c>
      <c r="E125" s="68">
        <v>1355.6561386235796</v>
      </c>
      <c r="F125" s="68">
        <v>1443.460362660765</v>
      </c>
      <c r="G125" s="68">
        <v>1301.2355573289603</v>
      </c>
      <c r="H125" s="68">
        <v>1445.7497562852054</v>
      </c>
      <c r="I125" s="68">
        <v>1232.2577435780784</v>
      </c>
      <c r="J125" s="68">
        <v>1375.0930311231389</v>
      </c>
      <c r="K125" s="68">
        <v>1890.4761904761904</v>
      </c>
      <c r="L125" s="68">
        <v>1675.2922942427458</v>
      </c>
      <c r="M125" s="68">
        <v>1589.4337837077112</v>
      </c>
      <c r="N125" s="68">
        <v>1585.7560431177712</v>
      </c>
      <c r="O125" s="68">
        <v>1580.1159752848448</v>
      </c>
      <c r="P125" s="68">
        <v>1597.5816907896901</v>
      </c>
      <c r="Q125" s="68">
        <v>1618.2678996085615</v>
      </c>
      <c r="R125" s="68">
        <v>1638.5456882685107</v>
      </c>
      <c r="S125" s="68">
        <v>1656.7190190962378</v>
      </c>
      <c r="T125" s="68">
        <v>1675.3499120471613</v>
      </c>
      <c r="U125" s="68">
        <v>1696.4881944625913</v>
      </c>
      <c r="V125" s="68">
        <v>1715.6043564470585</v>
      </c>
      <c r="W125" s="68">
        <v>1736.8814604430852</v>
      </c>
      <c r="X125" s="60"/>
      <c r="Y125" s="60"/>
      <c r="Z125" s="61"/>
    </row>
    <row r="126" spans="1:28" ht="32" x14ac:dyDescent="0.2">
      <c r="A126" s="72" t="s">
        <v>116</v>
      </c>
      <c r="B126" s="70" t="s">
        <v>22</v>
      </c>
      <c r="C126" s="71">
        <v>1421.4464244041367</v>
      </c>
      <c r="D126" s="71">
        <v>1445.5678561708687</v>
      </c>
      <c r="E126" s="71">
        <v>1356.9467736581105</v>
      </c>
      <c r="F126" s="71">
        <v>1446.5613131037287</v>
      </c>
      <c r="G126" s="71">
        <v>1302.083536325395</v>
      </c>
      <c r="H126" s="71">
        <v>1445.8664718019727</v>
      </c>
      <c r="I126" s="71">
        <v>1235.1222095628912</v>
      </c>
      <c r="J126" s="71">
        <v>1374.7937167768862</v>
      </c>
      <c r="K126" s="71" t="e">
        <v>#N/A</v>
      </c>
      <c r="L126" s="71" t="e">
        <v>#N/A</v>
      </c>
      <c r="M126" s="71" t="e">
        <v>#N/A</v>
      </c>
      <c r="N126" s="71" t="e">
        <v>#N/A</v>
      </c>
      <c r="O126" s="71" t="e">
        <v>#N/A</v>
      </c>
      <c r="P126" s="71" t="e">
        <v>#N/A</v>
      </c>
      <c r="Q126" s="71" t="e">
        <v>#N/A</v>
      </c>
      <c r="R126" s="71" t="e">
        <v>#N/A</v>
      </c>
      <c r="S126" s="71" t="e">
        <v>#N/A</v>
      </c>
      <c r="T126" s="71" t="e">
        <v>#N/A</v>
      </c>
      <c r="U126" s="71" t="e">
        <v>#N/A</v>
      </c>
      <c r="V126" s="71" t="e">
        <v>#N/A</v>
      </c>
      <c r="W126" s="71" t="e">
        <v>#N/A</v>
      </c>
    </row>
    <row r="127" spans="1:28" ht="15" x14ac:dyDescent="0.2">
      <c r="A127" s="66"/>
      <c r="B127" s="67" t="s">
        <v>23</v>
      </c>
      <c r="C127" s="68">
        <v>1421.4464244041367</v>
      </c>
      <c r="D127" s="68">
        <v>1445.5678561708687</v>
      </c>
      <c r="E127" s="68">
        <v>1356.9467736581105</v>
      </c>
      <c r="F127" s="68">
        <v>1446.5613131037287</v>
      </c>
      <c r="G127" s="68">
        <v>1302.083536325395</v>
      </c>
      <c r="H127" s="68">
        <v>1445.8664718019727</v>
      </c>
      <c r="I127" s="68">
        <v>1235.1222095628912</v>
      </c>
      <c r="J127" s="68">
        <v>1374.7937167768862</v>
      </c>
      <c r="K127" s="68">
        <v>1908.154080469805</v>
      </c>
      <c r="L127" s="68">
        <v>1871.2666243969586</v>
      </c>
      <c r="M127" s="68">
        <v>1764.0517492436516</v>
      </c>
      <c r="N127" s="68">
        <v>1745.9667338505008</v>
      </c>
      <c r="O127" s="68">
        <v>1746.3001300007197</v>
      </c>
      <c r="P127" s="68">
        <v>1758.669253505625</v>
      </c>
      <c r="Q127" s="68">
        <v>1773.7238744620959</v>
      </c>
      <c r="R127" s="68">
        <v>1787.5524321687606</v>
      </c>
      <c r="S127" s="68">
        <v>1798.9079596668453</v>
      </c>
      <c r="T127" s="68">
        <v>1810.1161268870032</v>
      </c>
      <c r="U127" s="68">
        <v>1823.3378511342103</v>
      </c>
      <c r="V127" s="68">
        <v>1833.9634030534169</v>
      </c>
      <c r="W127" s="68">
        <v>1846.6010907169805</v>
      </c>
      <c r="X127" s="60"/>
      <c r="Y127" s="60"/>
      <c r="Z127" s="61"/>
    </row>
    <row r="128" spans="1:28" ht="15" x14ac:dyDescent="0.2">
      <c r="A128" s="62" t="s">
        <v>38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</row>
    <row r="129" spans="1:26" ht="32" x14ac:dyDescent="0.2">
      <c r="A129" s="63" t="s">
        <v>113</v>
      </c>
      <c r="B129" s="64" t="s">
        <v>22</v>
      </c>
      <c r="C129" s="65">
        <v>1550</v>
      </c>
      <c r="D129" s="65">
        <v>1425.6149166666669</v>
      </c>
      <c r="E129" s="65">
        <v>1565.7419166666664</v>
      </c>
      <c r="F129" s="65">
        <v>1705.8470833333331</v>
      </c>
      <c r="G129" s="65">
        <v>1491.8371666666665</v>
      </c>
      <c r="H129" s="65">
        <v>1810.8760833333329</v>
      </c>
      <c r="I129" s="65">
        <v>1658.6911666666665</v>
      </c>
      <c r="J129" s="65">
        <v>1427.3945833333328</v>
      </c>
      <c r="K129" s="65">
        <v>1909.856583333333</v>
      </c>
      <c r="L129" s="65">
        <v>2439.1990000000001</v>
      </c>
      <c r="M129" s="65" t="e">
        <v>#N/A</v>
      </c>
      <c r="N129" s="65" t="e">
        <v>#N/A</v>
      </c>
      <c r="O129" s="65" t="e">
        <v>#N/A</v>
      </c>
      <c r="P129" s="65" t="e">
        <v>#N/A</v>
      </c>
      <c r="Q129" s="65" t="e">
        <v>#N/A</v>
      </c>
      <c r="R129" s="65" t="e">
        <v>#N/A</v>
      </c>
      <c r="S129" s="65" t="e">
        <v>#N/A</v>
      </c>
      <c r="T129" s="65" t="e">
        <v>#N/A</v>
      </c>
      <c r="U129" s="65" t="e">
        <v>#N/A</v>
      </c>
      <c r="V129" s="65" t="e">
        <v>#N/A</v>
      </c>
      <c r="W129" s="65" t="e">
        <v>#N/A</v>
      </c>
    </row>
    <row r="130" spans="1:26" ht="15" x14ac:dyDescent="0.2">
      <c r="A130" s="66"/>
      <c r="B130" s="67" t="s">
        <v>23</v>
      </c>
      <c r="C130" s="68">
        <v>1550</v>
      </c>
      <c r="D130" s="68">
        <v>1425.6149166666669</v>
      </c>
      <c r="E130" s="68">
        <v>1565.7419166666664</v>
      </c>
      <c r="F130" s="68">
        <v>1705.8470833333331</v>
      </c>
      <c r="G130" s="68">
        <v>1491.8371666666665</v>
      </c>
      <c r="H130" s="68">
        <v>1810.8760833333329</v>
      </c>
      <c r="I130" s="68">
        <v>1658.6911666666665</v>
      </c>
      <c r="J130" s="68">
        <v>1427.3945833333328</v>
      </c>
      <c r="K130" s="68">
        <v>1909.856583333333</v>
      </c>
      <c r="L130" s="68">
        <v>2439.1990000000001</v>
      </c>
      <c r="M130" s="68">
        <v>1996.7199825128505</v>
      </c>
      <c r="N130" s="68">
        <v>1973.2726480052274</v>
      </c>
      <c r="O130" s="68">
        <v>1969.0564943361665</v>
      </c>
      <c r="P130" s="68">
        <v>1967.2169413300753</v>
      </c>
      <c r="Q130" s="68">
        <v>1972.7526140974423</v>
      </c>
      <c r="R130" s="68">
        <v>1980.6864400889958</v>
      </c>
      <c r="S130" s="68">
        <v>1987.5106799764476</v>
      </c>
      <c r="T130" s="68">
        <v>1996.8474506759219</v>
      </c>
      <c r="U130" s="68">
        <v>2005.1416875085083</v>
      </c>
      <c r="V130" s="68">
        <v>2013.2209999250781</v>
      </c>
      <c r="W130" s="68">
        <v>2022.3053180910401</v>
      </c>
      <c r="X130" s="60"/>
      <c r="Y130" s="60"/>
      <c r="Z130" s="61"/>
    </row>
    <row r="131" spans="1:26" ht="32" x14ac:dyDescent="0.2">
      <c r="A131" s="69" t="s">
        <v>114</v>
      </c>
      <c r="B131" s="70" t="s">
        <v>22</v>
      </c>
      <c r="C131" s="71">
        <v>1173.303849050141</v>
      </c>
      <c r="D131" s="71">
        <v>1251.8605488349124</v>
      </c>
      <c r="E131" s="71">
        <v>1317.1485527598566</v>
      </c>
      <c r="F131" s="71">
        <v>1418.8463382875732</v>
      </c>
      <c r="G131" s="71">
        <v>1197.2032549613864</v>
      </c>
      <c r="H131" s="71">
        <v>1519.4629130054955</v>
      </c>
      <c r="I131" s="71">
        <v>1420.0713758516233</v>
      </c>
      <c r="J131" s="71">
        <v>1237.3139377537207</v>
      </c>
      <c r="K131" s="71">
        <v>1779.047619047619</v>
      </c>
      <c r="L131" s="71">
        <v>2137.6146788990823</v>
      </c>
      <c r="M131" s="71" t="e">
        <v>#N/A</v>
      </c>
      <c r="N131" s="71" t="e">
        <v>#N/A</v>
      </c>
      <c r="O131" s="71" t="e">
        <v>#N/A</v>
      </c>
      <c r="P131" s="71" t="e">
        <v>#N/A</v>
      </c>
      <c r="Q131" s="71" t="e">
        <v>#N/A</v>
      </c>
      <c r="R131" s="71" t="e">
        <v>#N/A</v>
      </c>
      <c r="S131" s="71" t="e">
        <v>#N/A</v>
      </c>
      <c r="T131" s="71" t="e">
        <v>#N/A</v>
      </c>
      <c r="U131" s="71" t="e">
        <v>#N/A</v>
      </c>
      <c r="V131" s="71" t="e">
        <v>#N/A</v>
      </c>
      <c r="W131" s="71" t="e">
        <v>#N/A</v>
      </c>
    </row>
    <row r="132" spans="1:26" ht="15" x14ac:dyDescent="0.2">
      <c r="A132" s="66"/>
      <c r="B132" s="67" t="s">
        <v>23</v>
      </c>
      <c r="C132" s="68">
        <v>1173.303849050141</v>
      </c>
      <c r="D132" s="68">
        <v>1251.8605488349124</v>
      </c>
      <c r="E132" s="68">
        <v>1317.1485527598566</v>
      </c>
      <c r="F132" s="68">
        <v>1418.8463382875732</v>
      </c>
      <c r="G132" s="68">
        <v>1197.2032549613864</v>
      </c>
      <c r="H132" s="68">
        <v>1519.4629130054955</v>
      </c>
      <c r="I132" s="68">
        <v>1420.0713758516233</v>
      </c>
      <c r="J132" s="68">
        <v>1237.3139377537207</v>
      </c>
      <c r="K132" s="68">
        <v>1779.047619047619</v>
      </c>
      <c r="L132" s="68">
        <v>2137.6146788990823</v>
      </c>
      <c r="M132" s="68">
        <v>1929.2805872132569</v>
      </c>
      <c r="N132" s="68">
        <v>1816.6512967614417</v>
      </c>
      <c r="O132" s="68">
        <v>1797.9650089721092</v>
      </c>
      <c r="P132" s="68">
        <v>1803.1349089338628</v>
      </c>
      <c r="Q132" s="68">
        <v>1821.0545508219009</v>
      </c>
      <c r="R132" s="68">
        <v>1839.30648952769</v>
      </c>
      <c r="S132" s="68">
        <v>1854.3957234476497</v>
      </c>
      <c r="T132" s="68">
        <v>1874.5639358313922</v>
      </c>
      <c r="U132" s="68">
        <v>1893.0236956593164</v>
      </c>
      <c r="V132" s="68">
        <v>1910.4871570843425</v>
      </c>
      <c r="W132" s="68">
        <v>1930.1256874219828</v>
      </c>
      <c r="X132" s="60"/>
      <c r="Y132" s="60"/>
      <c r="Z132" s="61"/>
    </row>
    <row r="133" spans="1:26" ht="32" x14ac:dyDescent="0.2">
      <c r="A133" s="69" t="s">
        <v>115</v>
      </c>
      <c r="B133" s="70" t="s">
        <v>22</v>
      </c>
      <c r="C133" s="71">
        <v>2433.8939343825027</v>
      </c>
      <c r="D133" s="71">
        <v>2405.8395550448818</v>
      </c>
      <c r="E133" s="71">
        <v>2391.9437653618743</v>
      </c>
      <c r="F133" s="71">
        <v>2378.6268702064299</v>
      </c>
      <c r="G133" s="71">
        <v>2190.5416153582396</v>
      </c>
      <c r="H133" s="71">
        <v>2345.3593418576361</v>
      </c>
      <c r="I133" s="71">
        <v>2249.5086261933689</v>
      </c>
      <c r="J133" s="71">
        <v>2330.8440460081179</v>
      </c>
      <c r="K133" s="71">
        <v>2724.7619047619046</v>
      </c>
      <c r="L133" s="71">
        <v>2526.4179987524967</v>
      </c>
      <c r="M133" s="71" t="e">
        <v>#N/A</v>
      </c>
      <c r="N133" s="71" t="e">
        <v>#N/A</v>
      </c>
      <c r="O133" s="71" t="e">
        <v>#N/A</v>
      </c>
      <c r="P133" s="71" t="e">
        <v>#N/A</v>
      </c>
      <c r="Q133" s="71" t="e">
        <v>#N/A</v>
      </c>
      <c r="R133" s="71" t="e">
        <v>#N/A</v>
      </c>
      <c r="S133" s="71" t="e">
        <v>#N/A</v>
      </c>
      <c r="T133" s="71" t="e">
        <v>#N/A</v>
      </c>
      <c r="U133" s="71" t="e">
        <v>#N/A</v>
      </c>
      <c r="V133" s="71" t="e">
        <v>#N/A</v>
      </c>
      <c r="W133" s="71" t="e">
        <v>#N/A</v>
      </c>
    </row>
    <row r="134" spans="1:26" ht="15" x14ac:dyDescent="0.2">
      <c r="A134" s="66"/>
      <c r="B134" s="67" t="s">
        <v>23</v>
      </c>
      <c r="C134" s="68">
        <v>2433.8939343825027</v>
      </c>
      <c r="D134" s="68">
        <v>2405.8395550448818</v>
      </c>
      <c r="E134" s="68">
        <v>2391.9437653618743</v>
      </c>
      <c r="F134" s="68">
        <v>2378.6268702064299</v>
      </c>
      <c r="G134" s="68">
        <v>2190.5416153582396</v>
      </c>
      <c r="H134" s="68">
        <v>2345.3593418576361</v>
      </c>
      <c r="I134" s="68">
        <v>2249.5086261933689</v>
      </c>
      <c r="J134" s="68">
        <v>2330.8440460081179</v>
      </c>
      <c r="K134" s="68">
        <v>2724.7619047619046</v>
      </c>
      <c r="L134" s="68">
        <v>2526.4179987524967</v>
      </c>
      <c r="M134" s="68">
        <v>2539.5278370300707</v>
      </c>
      <c r="N134" s="68">
        <v>2512.2176448503569</v>
      </c>
      <c r="O134" s="68">
        <v>2514.0809828046654</v>
      </c>
      <c r="P134" s="68">
        <v>2531.5622448016206</v>
      </c>
      <c r="Q134" s="68">
        <v>2561.2736928214185</v>
      </c>
      <c r="R134" s="68">
        <v>2590.128809539417</v>
      </c>
      <c r="S134" s="68">
        <v>2614.4442499966781</v>
      </c>
      <c r="T134" s="68">
        <v>2645.9048909640073</v>
      </c>
      <c r="U134" s="68">
        <v>2674.5197064940417</v>
      </c>
      <c r="V134" s="68">
        <v>2701.4450741067167</v>
      </c>
      <c r="W134" s="68">
        <v>2730.5460441280447</v>
      </c>
      <c r="X134" s="60"/>
      <c r="Y134" s="60"/>
      <c r="Z134" s="61"/>
    </row>
    <row r="135" spans="1:26" ht="32" x14ac:dyDescent="0.2">
      <c r="A135" s="72" t="s">
        <v>116</v>
      </c>
      <c r="B135" s="70" t="s">
        <v>22</v>
      </c>
      <c r="C135" s="71">
        <v>2437.0204786189956</v>
      </c>
      <c r="D135" s="71">
        <v>2406.2538876000635</v>
      </c>
      <c r="E135" s="71">
        <v>2394.2209847364998</v>
      </c>
      <c r="F135" s="71">
        <v>2383.7368158880804</v>
      </c>
      <c r="G135" s="71">
        <v>2191.9691303613286</v>
      </c>
      <c r="H135" s="71">
        <v>2345.5486829427027</v>
      </c>
      <c r="I135" s="71">
        <v>2254.7377602571273</v>
      </c>
      <c r="J135" s="71">
        <v>2330.3366948354646</v>
      </c>
      <c r="K135" s="71" t="e">
        <v>#N/A</v>
      </c>
      <c r="L135" s="71" t="e">
        <v>#N/A</v>
      </c>
      <c r="M135" s="71" t="e">
        <v>#N/A</v>
      </c>
      <c r="N135" s="71" t="e">
        <v>#N/A</v>
      </c>
      <c r="O135" s="71" t="e">
        <v>#N/A</v>
      </c>
      <c r="P135" s="71" t="e">
        <v>#N/A</v>
      </c>
      <c r="Q135" s="71" t="e">
        <v>#N/A</v>
      </c>
      <c r="R135" s="71" t="e">
        <v>#N/A</v>
      </c>
      <c r="S135" s="71" t="e">
        <v>#N/A</v>
      </c>
      <c r="T135" s="71" t="e">
        <v>#N/A</v>
      </c>
      <c r="U135" s="71" t="e">
        <v>#N/A</v>
      </c>
      <c r="V135" s="71" t="e">
        <v>#N/A</v>
      </c>
      <c r="W135" s="71" t="e">
        <v>#N/A</v>
      </c>
    </row>
    <row r="136" spans="1:26" ht="15" x14ac:dyDescent="0.2">
      <c r="A136" s="66"/>
      <c r="B136" s="67" t="s">
        <v>23</v>
      </c>
      <c r="C136" s="68">
        <v>2437.0204786189956</v>
      </c>
      <c r="D136" s="68">
        <v>2406.2538876000635</v>
      </c>
      <c r="E136" s="68">
        <v>2394.2209847364998</v>
      </c>
      <c r="F136" s="68">
        <v>2383.7368158880804</v>
      </c>
      <c r="G136" s="68">
        <v>2191.9691303613286</v>
      </c>
      <c r="H136" s="68">
        <v>2345.5486829427027</v>
      </c>
      <c r="I136" s="68">
        <v>2254.7377602571273</v>
      </c>
      <c r="J136" s="68">
        <v>2330.3366948354646</v>
      </c>
      <c r="K136" s="68">
        <v>2750.2412212715931</v>
      </c>
      <c r="L136" s="68">
        <v>2821.9584020893622</v>
      </c>
      <c r="M136" s="68">
        <v>2800.3620192183639</v>
      </c>
      <c r="N136" s="68">
        <v>2782.4449435359343</v>
      </c>
      <c r="O136" s="68">
        <v>2799.1139914563282</v>
      </c>
      <c r="P136" s="68">
        <v>2812.4554736210312</v>
      </c>
      <c r="Q136" s="68">
        <v>2831.8813907739777</v>
      </c>
      <c r="R136" s="68">
        <v>2852.1683517663414</v>
      </c>
      <c r="S136" s="68">
        <v>2864.5145331966773</v>
      </c>
      <c r="T136" s="68">
        <v>2883.7926820203834</v>
      </c>
      <c r="U136" s="68">
        <v>2898.9294334454007</v>
      </c>
      <c r="V136" s="68">
        <v>2910.2653476889323</v>
      </c>
      <c r="W136" s="68">
        <v>2924.7914360028549</v>
      </c>
      <c r="X136" s="60"/>
      <c r="Y136" s="60"/>
      <c r="Z136" s="61"/>
    </row>
    <row r="137" spans="1:26" ht="15" x14ac:dyDescent="0.2">
      <c r="A137" s="62" t="s">
        <v>42</v>
      </c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</row>
    <row r="138" spans="1:26" ht="32" x14ac:dyDescent="0.2">
      <c r="A138" s="63" t="s">
        <v>113</v>
      </c>
      <c r="B138" s="64" t="s">
        <v>22</v>
      </c>
      <c r="C138" s="65">
        <v>378.5</v>
      </c>
      <c r="D138" s="65">
        <v>295.79999999999995</v>
      </c>
      <c r="E138" s="65">
        <v>272.8</v>
      </c>
      <c r="F138" s="65">
        <v>365.79368104741951</v>
      </c>
      <c r="G138" s="65">
        <v>348.6</v>
      </c>
      <c r="H138" s="65">
        <v>342.70000000000005</v>
      </c>
      <c r="I138" s="65">
        <v>334.4</v>
      </c>
      <c r="J138" s="65">
        <v>364.79999999999995</v>
      </c>
      <c r="K138" s="65">
        <v>534</v>
      </c>
      <c r="L138" s="65" t="e">
        <v>#N/A</v>
      </c>
      <c r="M138" s="65" t="e">
        <v>#N/A</v>
      </c>
      <c r="N138" s="65" t="e">
        <v>#N/A</v>
      </c>
      <c r="O138" s="65" t="e">
        <v>#N/A</v>
      </c>
      <c r="P138" s="65" t="e">
        <v>#N/A</v>
      </c>
      <c r="Q138" s="65" t="e">
        <v>#N/A</v>
      </c>
      <c r="R138" s="65" t="e">
        <v>#N/A</v>
      </c>
      <c r="S138" s="65" t="e">
        <v>#N/A</v>
      </c>
      <c r="T138" s="65" t="e">
        <v>#N/A</v>
      </c>
      <c r="U138" s="65" t="e">
        <v>#N/A</v>
      </c>
      <c r="V138" s="65" t="e">
        <v>#N/A</v>
      </c>
      <c r="W138" s="65" t="e">
        <v>#N/A</v>
      </c>
    </row>
    <row r="139" spans="1:26" ht="15" x14ac:dyDescent="0.2">
      <c r="A139" s="66"/>
      <c r="B139" s="67" t="s">
        <v>23</v>
      </c>
      <c r="C139" s="68">
        <v>378.5</v>
      </c>
      <c r="D139" s="68">
        <v>295.79999999999995</v>
      </c>
      <c r="E139" s="68">
        <v>272.8</v>
      </c>
      <c r="F139" s="68">
        <v>365.79368104741951</v>
      </c>
      <c r="G139" s="68">
        <v>348.6</v>
      </c>
      <c r="H139" s="68">
        <v>342.70000000000005</v>
      </c>
      <c r="I139" s="68">
        <v>334.4</v>
      </c>
      <c r="J139" s="68">
        <v>364.79999999999995</v>
      </c>
      <c r="K139" s="68">
        <v>534</v>
      </c>
      <c r="L139" s="68">
        <v>438.2190322147494</v>
      </c>
      <c r="M139" s="68">
        <v>389.9271516098969</v>
      </c>
      <c r="N139" s="68">
        <v>400.95742392525921</v>
      </c>
      <c r="O139" s="68">
        <v>403.66555080857449</v>
      </c>
      <c r="P139" s="68">
        <v>408.79214568233385</v>
      </c>
      <c r="Q139" s="68">
        <v>413.94737665952249</v>
      </c>
      <c r="R139" s="68">
        <v>418.90488747549028</v>
      </c>
      <c r="S139" s="68">
        <v>423.86362487841859</v>
      </c>
      <c r="T139" s="68">
        <v>427.82111554253959</v>
      </c>
      <c r="U139" s="68">
        <v>431.72170061312357</v>
      </c>
      <c r="V139" s="68">
        <v>435.90591500059696</v>
      </c>
      <c r="W139" s="68">
        <v>440.14005391717313</v>
      </c>
    </row>
    <row r="140" spans="1:26" ht="32" x14ac:dyDescent="0.2">
      <c r="A140" s="69" t="s">
        <v>114</v>
      </c>
      <c r="B140" s="70" t="s">
        <v>22</v>
      </c>
      <c r="C140" s="71">
        <v>362.54142826187842</v>
      </c>
      <c r="D140" s="71">
        <v>292.07416392345283</v>
      </c>
      <c r="E140" s="71">
        <v>281.72726172676357</v>
      </c>
      <c r="F140" s="71">
        <v>349.58615529364323</v>
      </c>
      <c r="G140" s="71">
        <v>319.8970953484897</v>
      </c>
      <c r="H140" s="71">
        <v>342.26398799678446</v>
      </c>
      <c r="I140" s="71">
        <v>321.14267099774412</v>
      </c>
      <c r="J140" s="71">
        <v>391.22872450197542</v>
      </c>
      <c r="K140" s="71">
        <v>581.70536925697695</v>
      </c>
      <c r="L140" s="71" t="e">
        <v>#N/A</v>
      </c>
      <c r="M140" s="71" t="e">
        <v>#N/A</v>
      </c>
      <c r="N140" s="71" t="e">
        <v>#N/A</v>
      </c>
      <c r="O140" s="71" t="e">
        <v>#N/A</v>
      </c>
      <c r="P140" s="71" t="e">
        <v>#N/A</v>
      </c>
      <c r="Q140" s="71" t="e">
        <v>#N/A</v>
      </c>
      <c r="R140" s="71" t="e">
        <v>#N/A</v>
      </c>
      <c r="S140" s="71" t="e">
        <v>#N/A</v>
      </c>
      <c r="T140" s="71" t="e">
        <v>#N/A</v>
      </c>
      <c r="U140" s="71" t="e">
        <v>#N/A</v>
      </c>
      <c r="V140" s="71" t="e">
        <v>#N/A</v>
      </c>
      <c r="W140" s="71" t="e">
        <v>#N/A</v>
      </c>
    </row>
    <row r="141" spans="1:26" ht="15" x14ac:dyDescent="0.2">
      <c r="A141" s="66"/>
      <c r="B141" s="67" t="s">
        <v>23</v>
      </c>
      <c r="C141" s="68">
        <v>362.54142826187842</v>
      </c>
      <c r="D141" s="68">
        <v>292.07416392345283</v>
      </c>
      <c r="E141" s="68">
        <v>281.72726172676357</v>
      </c>
      <c r="F141" s="68">
        <v>349.58615529364323</v>
      </c>
      <c r="G141" s="68">
        <v>319.8970953484897</v>
      </c>
      <c r="H141" s="68">
        <v>342.26398799678446</v>
      </c>
      <c r="I141" s="68">
        <v>321.14267099774412</v>
      </c>
      <c r="J141" s="68">
        <v>391.22872450197542</v>
      </c>
      <c r="K141" s="68">
        <v>581.70536925697695</v>
      </c>
      <c r="L141" s="68">
        <v>396.94401708077146</v>
      </c>
      <c r="M141" s="68">
        <v>403.65322827051227</v>
      </c>
      <c r="N141" s="68">
        <v>415.02252201854822</v>
      </c>
      <c r="O141" s="68">
        <v>428.07668256483561</v>
      </c>
      <c r="P141" s="68">
        <v>435.87332045271506</v>
      </c>
      <c r="Q141" s="68">
        <v>443.38627788222982</v>
      </c>
      <c r="R141" s="68">
        <v>451.3740380264137</v>
      </c>
      <c r="S141" s="68">
        <v>458.71681248299188</v>
      </c>
      <c r="T141" s="68">
        <v>467.78280565223287</v>
      </c>
      <c r="U141" s="68">
        <v>476.67898737000496</v>
      </c>
      <c r="V141" s="68">
        <v>485.48486661174354</v>
      </c>
      <c r="W141" s="68">
        <v>494.32305272734601</v>
      </c>
    </row>
    <row r="142" spans="1:26" ht="32" x14ac:dyDescent="0.2">
      <c r="A142" s="69" t="s">
        <v>115</v>
      </c>
      <c r="B142" s="70" t="s">
        <v>22</v>
      </c>
      <c r="C142" s="71">
        <v>342.34275801150119</v>
      </c>
      <c r="D142" s="71">
        <v>266.61426091735495</v>
      </c>
      <c r="E142" s="71">
        <v>258.63735891358755</v>
      </c>
      <c r="F142" s="71">
        <v>344.92714086376617</v>
      </c>
      <c r="G142" s="71">
        <v>303.41862327471677</v>
      </c>
      <c r="H142" s="71">
        <v>365.48092599178563</v>
      </c>
      <c r="I142" s="71">
        <v>342.79602424289271</v>
      </c>
      <c r="J142" s="71">
        <v>419.24151133913131</v>
      </c>
      <c r="K142" s="71">
        <v>551.13100163518379</v>
      </c>
      <c r="L142" s="71" t="e">
        <v>#N/A</v>
      </c>
      <c r="M142" s="71" t="e">
        <v>#N/A</v>
      </c>
      <c r="N142" s="71" t="e">
        <v>#N/A</v>
      </c>
      <c r="O142" s="71" t="e">
        <v>#N/A</v>
      </c>
      <c r="P142" s="71" t="e">
        <v>#N/A</v>
      </c>
      <c r="Q142" s="71" t="e">
        <v>#N/A</v>
      </c>
      <c r="R142" s="71" t="e">
        <v>#N/A</v>
      </c>
      <c r="S142" s="71" t="e">
        <v>#N/A</v>
      </c>
      <c r="T142" s="71" t="e">
        <v>#N/A</v>
      </c>
      <c r="U142" s="71" t="e">
        <v>#N/A</v>
      </c>
      <c r="V142" s="71" t="e">
        <v>#N/A</v>
      </c>
      <c r="W142" s="71" t="e">
        <v>#N/A</v>
      </c>
    </row>
    <row r="143" spans="1:26" ht="15" x14ac:dyDescent="0.2">
      <c r="A143" s="66"/>
      <c r="B143" s="67" t="s">
        <v>23</v>
      </c>
      <c r="C143" s="68">
        <v>342.34275801150119</v>
      </c>
      <c r="D143" s="68">
        <v>266.61426091735495</v>
      </c>
      <c r="E143" s="68">
        <v>258.63735891358755</v>
      </c>
      <c r="F143" s="68">
        <v>344.92714086376617</v>
      </c>
      <c r="G143" s="68">
        <v>303.41862327471677</v>
      </c>
      <c r="H143" s="68">
        <v>365.48092599178563</v>
      </c>
      <c r="I143" s="68">
        <v>342.79602424289271</v>
      </c>
      <c r="J143" s="68">
        <v>419.24151133913131</v>
      </c>
      <c r="K143" s="68">
        <v>551.13100163518379</v>
      </c>
      <c r="L143" s="68">
        <v>392.84130844781316</v>
      </c>
      <c r="M143" s="68">
        <v>418.20400077552256</v>
      </c>
      <c r="N143" s="68">
        <v>443.82208586815477</v>
      </c>
      <c r="O143" s="68">
        <v>445.83241289675021</v>
      </c>
      <c r="P143" s="68">
        <v>451.53893149222466</v>
      </c>
      <c r="Q143" s="68">
        <v>458.10173207320054</v>
      </c>
      <c r="R143" s="68">
        <v>464.92690485145329</v>
      </c>
      <c r="S143" s="68">
        <v>471.55263118288747</v>
      </c>
      <c r="T143" s="68">
        <v>479.38293092623229</v>
      </c>
      <c r="U143" s="68">
        <v>487.12188620982499</v>
      </c>
      <c r="V143" s="68">
        <v>494.78914738578601</v>
      </c>
      <c r="W143" s="68">
        <v>502.80989456596433</v>
      </c>
    </row>
    <row r="144" spans="1:26" ht="32" x14ac:dyDescent="0.2">
      <c r="A144" s="72" t="s">
        <v>116</v>
      </c>
      <c r="B144" s="70" t="s">
        <v>22</v>
      </c>
      <c r="C144" s="71">
        <v>342.34275783081716</v>
      </c>
      <c r="D144" s="71">
        <v>266.66747057851916</v>
      </c>
      <c r="E144" s="71">
        <v>258.9241945863435</v>
      </c>
      <c r="F144" s="71">
        <v>345.76065999282275</v>
      </c>
      <c r="G144" s="71">
        <v>303.64469399573977</v>
      </c>
      <c r="H144" s="71">
        <v>365.51364046103629</v>
      </c>
      <c r="I144" s="71">
        <v>343.68602140718656</v>
      </c>
      <c r="J144" s="71">
        <v>419.14140121523997</v>
      </c>
      <c r="K144" s="71">
        <v>556.67453912230371</v>
      </c>
      <c r="L144" s="71" t="e">
        <v>#N/A</v>
      </c>
      <c r="M144" s="71" t="e">
        <v>#N/A</v>
      </c>
      <c r="N144" s="71" t="e">
        <v>#N/A</v>
      </c>
      <c r="O144" s="71" t="e">
        <v>#N/A</v>
      </c>
      <c r="P144" s="71" t="e">
        <v>#N/A</v>
      </c>
      <c r="Q144" s="71" t="e">
        <v>#N/A</v>
      </c>
      <c r="R144" s="71" t="e">
        <v>#N/A</v>
      </c>
      <c r="S144" s="71" t="e">
        <v>#N/A</v>
      </c>
      <c r="T144" s="71" t="e">
        <v>#N/A</v>
      </c>
      <c r="U144" s="71" t="e">
        <v>#N/A</v>
      </c>
      <c r="V144" s="71" t="e">
        <v>#N/A</v>
      </c>
      <c r="W144" s="71" t="e">
        <v>#N/A</v>
      </c>
    </row>
    <row r="145" spans="1:23" ht="15" x14ac:dyDescent="0.2">
      <c r="A145" s="66"/>
      <c r="B145" s="67" t="s">
        <v>23</v>
      </c>
      <c r="C145" s="68">
        <v>342.34275783081716</v>
      </c>
      <c r="D145" s="68">
        <v>266.66747057851916</v>
      </c>
      <c r="E145" s="68">
        <v>258.9241945863435</v>
      </c>
      <c r="F145" s="68">
        <v>345.76065999282275</v>
      </c>
      <c r="G145" s="68">
        <v>303.64469399573977</v>
      </c>
      <c r="H145" s="68">
        <v>365.51364046103629</v>
      </c>
      <c r="I145" s="68">
        <v>343.68602140718656</v>
      </c>
      <c r="J145" s="68">
        <v>419.14140121523997</v>
      </c>
      <c r="K145" s="68">
        <v>556.67453912230371</v>
      </c>
      <c r="L145" s="68">
        <v>469.11054269835432</v>
      </c>
      <c r="M145" s="68">
        <v>474.11846779510637</v>
      </c>
      <c r="N145" s="68">
        <v>475.90502919809444</v>
      </c>
      <c r="O145" s="68">
        <v>481.53815813607065</v>
      </c>
      <c r="P145" s="68">
        <v>486.52503861241854</v>
      </c>
      <c r="Q145" s="68">
        <v>490.91651768723693</v>
      </c>
      <c r="R145" s="68">
        <v>496.96307777874767</v>
      </c>
      <c r="S145" s="68">
        <v>501.67235383128047</v>
      </c>
      <c r="T145" s="68">
        <v>508.17268451797759</v>
      </c>
      <c r="U145" s="68">
        <v>514.2500423716898</v>
      </c>
      <c r="V145" s="68">
        <v>519.29558241164409</v>
      </c>
      <c r="W145" s="68">
        <v>524.49445394855331</v>
      </c>
    </row>
    <row r="146" spans="1:23" ht="15" x14ac:dyDescent="0.2">
      <c r="A146" s="62" t="s">
        <v>47</v>
      </c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</row>
    <row r="147" spans="1:23" ht="32" x14ac:dyDescent="0.2">
      <c r="A147" s="63" t="s">
        <v>113</v>
      </c>
      <c r="B147" s="64" t="s">
        <v>22</v>
      </c>
      <c r="C147" s="65">
        <v>2690</v>
      </c>
      <c r="D147" s="65">
        <v>1864.7291666666665</v>
      </c>
      <c r="E147" s="65">
        <v>1814.1041583333333</v>
      </c>
      <c r="F147" s="65">
        <v>1779.0694416666665</v>
      </c>
      <c r="G147" s="65">
        <v>1517.2638833333331</v>
      </c>
      <c r="H147" s="65">
        <v>2151.5972166666666</v>
      </c>
      <c r="I147" s="65">
        <v>2241</v>
      </c>
      <c r="J147" s="65">
        <v>2669</v>
      </c>
      <c r="K147" s="65">
        <v>3755.7777750000005</v>
      </c>
      <c r="L147" s="65">
        <v>2499</v>
      </c>
      <c r="M147" s="65" t="e">
        <v>#N/A</v>
      </c>
      <c r="N147" s="65" t="e">
        <v>#N/A</v>
      </c>
      <c r="O147" s="65" t="e">
        <v>#N/A</v>
      </c>
      <c r="P147" s="65" t="e">
        <v>#N/A</v>
      </c>
      <c r="Q147" s="65" t="e">
        <v>#N/A</v>
      </c>
      <c r="R147" s="65" t="e">
        <v>#N/A</v>
      </c>
      <c r="S147" s="65" t="e">
        <v>#N/A</v>
      </c>
      <c r="T147" s="65" t="e">
        <v>#N/A</v>
      </c>
      <c r="U147" s="65" t="e">
        <v>#N/A</v>
      </c>
      <c r="V147" s="65" t="e">
        <v>#N/A</v>
      </c>
      <c r="W147" s="65" t="e">
        <v>#N/A</v>
      </c>
    </row>
    <row r="148" spans="1:23" ht="15" x14ac:dyDescent="0.2">
      <c r="A148" s="66"/>
      <c r="B148" s="67" t="s">
        <v>23</v>
      </c>
      <c r="C148" s="68">
        <v>2690</v>
      </c>
      <c r="D148" s="68">
        <v>1864.7291666666665</v>
      </c>
      <c r="E148" s="68">
        <v>1814.1041583333333</v>
      </c>
      <c r="F148" s="68">
        <v>1779.0694416666665</v>
      </c>
      <c r="G148" s="68">
        <v>1517.2638833333331</v>
      </c>
      <c r="H148" s="68">
        <v>2151.5972166666666</v>
      </c>
      <c r="I148" s="68">
        <v>2241</v>
      </c>
      <c r="J148" s="68">
        <v>2669</v>
      </c>
      <c r="K148" s="68">
        <v>3755.7777750000005</v>
      </c>
      <c r="L148" s="68">
        <v>2499</v>
      </c>
      <c r="M148" s="68">
        <v>2872.7147065247318</v>
      </c>
      <c r="N148" s="68">
        <v>3113.4077483339274</v>
      </c>
      <c r="O148" s="68">
        <v>3107.7322975431302</v>
      </c>
      <c r="P148" s="68">
        <v>3138.2835608070855</v>
      </c>
      <c r="Q148" s="68">
        <v>3177.1240235352016</v>
      </c>
      <c r="R148" s="68">
        <v>3216.2786547065434</v>
      </c>
      <c r="S148" s="68">
        <v>3256.7322136320354</v>
      </c>
      <c r="T148" s="68">
        <v>3306.9959118590809</v>
      </c>
      <c r="U148" s="68">
        <v>3359.2052811180652</v>
      </c>
      <c r="V148" s="68">
        <v>3417.3264996756607</v>
      </c>
      <c r="W148" s="68">
        <v>3477.3214243379598</v>
      </c>
    </row>
    <row r="149" spans="1:23" ht="32" x14ac:dyDescent="0.2">
      <c r="A149" s="69" t="s">
        <v>114</v>
      </c>
      <c r="B149" s="70" t="s">
        <v>22</v>
      </c>
      <c r="C149" s="71">
        <v>2657.6066641666666</v>
      </c>
      <c r="D149" s="71">
        <v>1846.8152466666668</v>
      </c>
      <c r="E149" s="71">
        <v>1793.8551024999999</v>
      </c>
      <c r="F149" s="71">
        <v>1772.1222941666665</v>
      </c>
      <c r="G149" s="71">
        <v>1492.0439775000002</v>
      </c>
      <c r="H149" s="71">
        <v>2100.3244366666668</v>
      </c>
      <c r="I149" s="71">
        <v>2207.0397941666665</v>
      </c>
      <c r="J149" s="71">
        <v>2620.8228941666666</v>
      </c>
      <c r="K149" s="71">
        <v>3674.7698466666675</v>
      </c>
      <c r="L149" s="71">
        <v>2420.4552731571162</v>
      </c>
      <c r="M149" s="71" t="e">
        <v>#N/A</v>
      </c>
      <c r="N149" s="71" t="e">
        <v>#N/A</v>
      </c>
      <c r="O149" s="71" t="e">
        <v>#N/A</v>
      </c>
      <c r="P149" s="71" t="e">
        <v>#N/A</v>
      </c>
      <c r="Q149" s="71" t="e">
        <v>#N/A</v>
      </c>
      <c r="R149" s="71" t="e">
        <v>#N/A</v>
      </c>
      <c r="S149" s="71" t="e">
        <v>#N/A</v>
      </c>
      <c r="T149" s="71" t="e">
        <v>#N/A</v>
      </c>
      <c r="U149" s="71" t="e">
        <v>#N/A</v>
      </c>
      <c r="V149" s="71" t="e">
        <v>#N/A</v>
      </c>
      <c r="W149" s="71" t="e">
        <v>#N/A</v>
      </c>
    </row>
    <row r="150" spans="1:23" ht="15" x14ac:dyDescent="0.2">
      <c r="A150" s="66"/>
      <c r="B150" s="67" t="s">
        <v>23</v>
      </c>
      <c r="C150" s="68">
        <v>2657.6066641666666</v>
      </c>
      <c r="D150" s="68">
        <v>1846.8152466666668</v>
      </c>
      <c r="E150" s="68">
        <v>1793.8551024999999</v>
      </c>
      <c r="F150" s="68">
        <v>1772.1222941666665</v>
      </c>
      <c r="G150" s="68">
        <v>1492.0439775000002</v>
      </c>
      <c r="H150" s="68">
        <v>2100.3244366666668</v>
      </c>
      <c r="I150" s="68">
        <v>2207.0397941666665</v>
      </c>
      <c r="J150" s="68">
        <v>2620.8228941666666</v>
      </c>
      <c r="K150" s="68">
        <v>3674.7698466666675</v>
      </c>
      <c r="L150" s="68">
        <v>2420.4552731571162</v>
      </c>
      <c r="M150" s="68">
        <v>2384.8858650002835</v>
      </c>
      <c r="N150" s="68">
        <v>2475.3831143315192</v>
      </c>
      <c r="O150" s="68">
        <v>2563.4256303586267</v>
      </c>
      <c r="P150" s="68">
        <v>2634.4266682764655</v>
      </c>
      <c r="Q150" s="68">
        <v>2707.0180267442342</v>
      </c>
      <c r="R150" s="68">
        <v>2779.4319661663776</v>
      </c>
      <c r="S150" s="68">
        <v>2852.6805521543538</v>
      </c>
      <c r="T150" s="68">
        <v>2926.8435747854751</v>
      </c>
      <c r="U150" s="68">
        <v>3000.5665791371484</v>
      </c>
      <c r="V150" s="68">
        <v>3075.1716837546392</v>
      </c>
      <c r="W150" s="68">
        <v>3149.4376282512699</v>
      </c>
    </row>
    <row r="151" spans="1:23" ht="32" x14ac:dyDescent="0.2">
      <c r="A151" s="69" t="s">
        <v>115</v>
      </c>
      <c r="B151" s="70" t="s">
        <v>22</v>
      </c>
      <c r="C151" s="71">
        <v>2824.9023600124574</v>
      </c>
      <c r="D151" s="71">
        <v>1951.2202314736337</v>
      </c>
      <c r="E151" s="71">
        <v>1801.6310339891509</v>
      </c>
      <c r="F151" s="71">
        <v>1812.9690425150534</v>
      </c>
      <c r="G151" s="71">
        <v>1684.9963170893</v>
      </c>
      <c r="H151" s="71">
        <v>2341.4146339071171</v>
      </c>
      <c r="I151" s="71">
        <v>2450.1554312333956</v>
      </c>
      <c r="J151" s="71">
        <v>2838.9132273342343</v>
      </c>
      <c r="K151" s="71">
        <v>3680.8609523809523</v>
      </c>
      <c r="L151" s="71">
        <v>2568.8073394495414</v>
      </c>
      <c r="M151" s="71" t="e">
        <v>#N/A</v>
      </c>
      <c r="N151" s="71" t="e">
        <v>#N/A</v>
      </c>
      <c r="O151" s="71" t="e">
        <v>#N/A</v>
      </c>
      <c r="P151" s="71" t="e">
        <v>#N/A</v>
      </c>
      <c r="Q151" s="71" t="e">
        <v>#N/A</v>
      </c>
      <c r="R151" s="71" t="e">
        <v>#N/A</v>
      </c>
      <c r="S151" s="71" t="e">
        <v>#N/A</v>
      </c>
      <c r="T151" s="71" t="e">
        <v>#N/A</v>
      </c>
      <c r="U151" s="71" t="e">
        <v>#N/A</v>
      </c>
      <c r="V151" s="71" t="e">
        <v>#N/A</v>
      </c>
      <c r="W151" s="71" t="e">
        <v>#N/A</v>
      </c>
    </row>
    <row r="152" spans="1:23" ht="15" x14ac:dyDescent="0.2">
      <c r="A152" s="66"/>
      <c r="B152" s="67" t="s">
        <v>23</v>
      </c>
      <c r="C152" s="68">
        <v>2824.9023600124574</v>
      </c>
      <c r="D152" s="68">
        <v>1951.2202314736337</v>
      </c>
      <c r="E152" s="68">
        <v>1801.6310339891509</v>
      </c>
      <c r="F152" s="68">
        <v>1812.9690425150534</v>
      </c>
      <c r="G152" s="68">
        <v>1684.9963170893</v>
      </c>
      <c r="H152" s="68">
        <v>2341.4146339071171</v>
      </c>
      <c r="I152" s="68">
        <v>2450.1554312333956</v>
      </c>
      <c r="J152" s="68">
        <v>2838.9132273342343</v>
      </c>
      <c r="K152" s="68">
        <v>3680.8609523809523</v>
      </c>
      <c r="L152" s="68">
        <v>2568.8073394495414</v>
      </c>
      <c r="M152" s="68">
        <v>2789.0434043929431</v>
      </c>
      <c r="N152" s="68">
        <v>3022.7259692562398</v>
      </c>
      <c r="O152" s="68">
        <v>3017.2158228574081</v>
      </c>
      <c r="P152" s="68">
        <v>3046.8772435020246</v>
      </c>
      <c r="Q152" s="68">
        <v>3084.5864306167</v>
      </c>
      <c r="R152" s="68">
        <v>3122.6006356374205</v>
      </c>
      <c r="S152" s="68">
        <v>3161.8759355650827</v>
      </c>
      <c r="T152" s="68">
        <v>3210.675642581632</v>
      </c>
      <c r="U152" s="68">
        <v>3261.3643506000626</v>
      </c>
      <c r="V152" s="68">
        <v>3314.8895909237121</v>
      </c>
      <c r="W152" s="68">
        <v>3371.3508221318048</v>
      </c>
    </row>
    <row r="153" spans="1:23" ht="32" x14ac:dyDescent="0.2">
      <c r="A153" s="72" t="s">
        <v>116</v>
      </c>
      <c r="B153" s="70" t="s">
        <v>22</v>
      </c>
      <c r="C153" s="71">
        <v>2828.5311879032638</v>
      </c>
      <c r="D153" s="71">
        <v>1951.556269703005</v>
      </c>
      <c r="E153" s="71">
        <v>1803.3462537012274</v>
      </c>
      <c r="F153" s="71">
        <v>1816.8637993791099</v>
      </c>
      <c r="G153" s="71">
        <v>1686.0943822919558</v>
      </c>
      <c r="H153" s="71">
        <v>2341.6036565355321</v>
      </c>
      <c r="I153" s="71">
        <v>2455.8509822874257</v>
      </c>
      <c r="J153" s="71">
        <v>2838.2952855386793</v>
      </c>
      <c r="K153" s="71" t="e">
        <v>#N/A</v>
      </c>
      <c r="L153" s="71" t="e">
        <v>#N/A</v>
      </c>
      <c r="M153" s="71" t="e">
        <v>#N/A</v>
      </c>
      <c r="N153" s="71" t="e">
        <v>#N/A</v>
      </c>
      <c r="O153" s="71" t="e">
        <v>#N/A</v>
      </c>
      <c r="P153" s="71" t="e">
        <v>#N/A</v>
      </c>
      <c r="Q153" s="71" t="e">
        <v>#N/A</v>
      </c>
      <c r="R153" s="71" t="e">
        <v>#N/A</v>
      </c>
      <c r="S153" s="71" t="e">
        <v>#N/A</v>
      </c>
      <c r="T153" s="71" t="e">
        <v>#N/A</v>
      </c>
      <c r="U153" s="71" t="e">
        <v>#N/A</v>
      </c>
      <c r="V153" s="71" t="e">
        <v>#N/A</v>
      </c>
      <c r="W153" s="71" t="e">
        <v>#N/A</v>
      </c>
    </row>
    <row r="154" spans="1:23" ht="15" x14ac:dyDescent="0.2">
      <c r="A154" s="66"/>
      <c r="B154" s="67" t="s">
        <v>23</v>
      </c>
      <c r="C154" s="68">
        <v>2828.5311879032638</v>
      </c>
      <c r="D154" s="68">
        <v>1951.556269703005</v>
      </c>
      <c r="E154" s="68">
        <v>1803.3462537012274</v>
      </c>
      <c r="F154" s="68">
        <v>1816.8637993791099</v>
      </c>
      <c r="G154" s="68">
        <v>1686.0943822919558</v>
      </c>
      <c r="H154" s="68">
        <v>2341.6036565355321</v>
      </c>
      <c r="I154" s="68">
        <v>2455.8509822874257</v>
      </c>
      <c r="J154" s="68">
        <v>2838.2952855386793</v>
      </c>
      <c r="K154" s="68">
        <v>3715.2807749239651</v>
      </c>
      <c r="L154" s="68">
        <v>3192.6098910158389</v>
      </c>
      <c r="M154" s="68">
        <v>3188.9833997754722</v>
      </c>
      <c r="N154" s="68">
        <v>3180.7225872047538</v>
      </c>
      <c r="O154" s="68">
        <v>3185.488256355286</v>
      </c>
      <c r="P154" s="68">
        <v>3216.6119547630647</v>
      </c>
      <c r="Q154" s="68">
        <v>3252.8214376432161</v>
      </c>
      <c r="R154" s="68">
        <v>3286.6918851358873</v>
      </c>
      <c r="S154" s="68">
        <v>3320.9111157613415</v>
      </c>
      <c r="T154" s="68">
        <v>3361.3320668569522</v>
      </c>
      <c r="U154" s="68">
        <v>3402.7684395490974</v>
      </c>
      <c r="V154" s="68">
        <v>3444.9391520997997</v>
      </c>
      <c r="W154" s="68">
        <v>3489.8347830424309</v>
      </c>
    </row>
    <row r="155" spans="1:23" ht="15" x14ac:dyDescent="0.2">
      <c r="A155" s="62" t="s">
        <v>45</v>
      </c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</row>
    <row r="156" spans="1:23" ht="32" x14ac:dyDescent="0.2">
      <c r="A156" s="63" t="s">
        <v>113</v>
      </c>
      <c r="B156" s="64" t="s">
        <v>22</v>
      </c>
      <c r="C156" s="65">
        <v>3430</v>
      </c>
      <c r="D156" s="65">
        <v>3005.5</v>
      </c>
      <c r="E156" s="65">
        <v>3341.3666666666659</v>
      </c>
      <c r="F156" s="65">
        <v>5269.6416666666664</v>
      </c>
      <c r="G156" s="65">
        <v>5135.6833333333343</v>
      </c>
      <c r="H156" s="65">
        <v>3908.4500000000003</v>
      </c>
      <c r="I156" s="65">
        <v>3346.4333333333334</v>
      </c>
      <c r="J156" s="65">
        <v>4226.8916666666692</v>
      </c>
      <c r="K156" s="65">
        <v>6580</v>
      </c>
      <c r="L156" s="65">
        <v>4708.2</v>
      </c>
      <c r="M156" s="65" t="e">
        <v>#N/A</v>
      </c>
      <c r="N156" s="65" t="e">
        <v>#N/A</v>
      </c>
      <c r="O156" s="65" t="e">
        <v>#N/A</v>
      </c>
      <c r="P156" s="65" t="e">
        <v>#N/A</v>
      </c>
      <c r="Q156" s="65" t="e">
        <v>#N/A</v>
      </c>
      <c r="R156" s="65" t="e">
        <v>#N/A</v>
      </c>
      <c r="S156" s="65" t="e">
        <v>#N/A</v>
      </c>
      <c r="T156" s="65" t="e">
        <v>#N/A</v>
      </c>
      <c r="U156" s="65" t="e">
        <v>#N/A</v>
      </c>
      <c r="V156" s="65" t="e">
        <v>#N/A</v>
      </c>
      <c r="W156" s="65" t="e">
        <v>#N/A</v>
      </c>
    </row>
    <row r="157" spans="1:23" ht="15" x14ac:dyDescent="0.2">
      <c r="A157" s="66"/>
      <c r="B157" s="67" t="s">
        <v>23</v>
      </c>
      <c r="C157" s="68">
        <v>3430</v>
      </c>
      <c r="D157" s="68">
        <v>3005.5</v>
      </c>
      <c r="E157" s="68">
        <v>3341.3666666666659</v>
      </c>
      <c r="F157" s="68">
        <v>5269.6416666666664</v>
      </c>
      <c r="G157" s="68">
        <v>5135.6833333333343</v>
      </c>
      <c r="H157" s="68">
        <v>3908.4500000000003</v>
      </c>
      <c r="I157" s="68">
        <v>3346.4333333333334</v>
      </c>
      <c r="J157" s="68">
        <v>4226.8916666666692</v>
      </c>
      <c r="K157" s="68">
        <v>6580</v>
      </c>
      <c r="L157" s="68">
        <v>4708.2</v>
      </c>
      <c r="M157" s="68">
        <v>4679.4207471266418</v>
      </c>
      <c r="N157" s="68">
        <v>4772.0540797153935</v>
      </c>
      <c r="O157" s="68">
        <v>4818.547203770926</v>
      </c>
      <c r="P157" s="68">
        <v>4898.5063110387728</v>
      </c>
      <c r="Q157" s="68">
        <v>4967.6018084315283</v>
      </c>
      <c r="R157" s="68">
        <v>5035.2099861035404</v>
      </c>
      <c r="S157" s="68">
        <v>5100.9143048990099</v>
      </c>
      <c r="T157" s="68">
        <v>5176.4184215886671</v>
      </c>
      <c r="U157" s="68">
        <v>5247.5984947417919</v>
      </c>
      <c r="V157" s="68">
        <v>5317.1839992891082</v>
      </c>
      <c r="W157" s="68">
        <v>5387.8092230749844</v>
      </c>
    </row>
    <row r="158" spans="1:23" ht="32" x14ac:dyDescent="0.2">
      <c r="A158" s="69" t="s">
        <v>114</v>
      </c>
      <c r="B158" s="70" t="s">
        <v>22</v>
      </c>
      <c r="C158" s="71">
        <v>3407.7747841666664</v>
      </c>
      <c r="D158" s="71">
        <v>3029.89824</v>
      </c>
      <c r="E158" s="71">
        <v>3243.2300600000003</v>
      </c>
      <c r="F158" s="71">
        <v>5085.2040516666666</v>
      </c>
      <c r="G158" s="71">
        <v>5021.6408783333327</v>
      </c>
      <c r="H158" s="71">
        <v>3920.5601650000003</v>
      </c>
      <c r="I158" s="71">
        <v>3359.9697575000005</v>
      </c>
      <c r="J158" s="71">
        <v>4191.0734775000001</v>
      </c>
      <c r="K158" s="71">
        <v>6672.8797308333333</v>
      </c>
      <c r="L158" s="71">
        <v>4725.9059717091968</v>
      </c>
      <c r="M158" s="71" t="e">
        <v>#N/A</v>
      </c>
      <c r="N158" s="71" t="e">
        <v>#N/A</v>
      </c>
      <c r="O158" s="71" t="e">
        <v>#N/A</v>
      </c>
      <c r="P158" s="71" t="e">
        <v>#N/A</v>
      </c>
      <c r="Q158" s="71" t="e">
        <v>#N/A</v>
      </c>
      <c r="R158" s="71" t="e">
        <v>#N/A</v>
      </c>
      <c r="S158" s="71" t="e">
        <v>#N/A</v>
      </c>
      <c r="T158" s="71" t="e">
        <v>#N/A</v>
      </c>
      <c r="U158" s="71" t="e">
        <v>#N/A</v>
      </c>
      <c r="V158" s="71" t="e">
        <v>#N/A</v>
      </c>
      <c r="W158" s="71" t="e">
        <v>#N/A</v>
      </c>
    </row>
    <row r="159" spans="1:23" ht="15" x14ac:dyDescent="0.2">
      <c r="A159" s="66"/>
      <c r="B159" s="67" t="s">
        <v>23</v>
      </c>
      <c r="C159" s="68">
        <v>3407.7747841666664</v>
      </c>
      <c r="D159" s="68">
        <v>3029.89824</v>
      </c>
      <c r="E159" s="68">
        <v>3243.2300600000003</v>
      </c>
      <c r="F159" s="68">
        <v>5085.2040516666666</v>
      </c>
      <c r="G159" s="68">
        <v>5021.6408783333327</v>
      </c>
      <c r="H159" s="68">
        <v>3920.5601650000003</v>
      </c>
      <c r="I159" s="68">
        <v>3359.9697575000005</v>
      </c>
      <c r="J159" s="68">
        <v>4191.0734775000001</v>
      </c>
      <c r="K159" s="68">
        <v>6672.8797308333333</v>
      </c>
      <c r="L159" s="68">
        <v>4725.9059717091968</v>
      </c>
      <c r="M159" s="68">
        <v>4920.4088113295093</v>
      </c>
      <c r="N159" s="68">
        <v>4993.2870029214919</v>
      </c>
      <c r="O159" s="68">
        <v>5094.7750212740393</v>
      </c>
      <c r="P159" s="68">
        <v>5131.3540976905651</v>
      </c>
      <c r="Q159" s="68">
        <v>5169.2434328393774</v>
      </c>
      <c r="R159" s="68">
        <v>5207.4411945815873</v>
      </c>
      <c r="S159" s="68">
        <v>5244.0246470367747</v>
      </c>
      <c r="T159" s="68">
        <v>5311.4884588711639</v>
      </c>
      <c r="U159" s="68">
        <v>5375.4699659367043</v>
      </c>
      <c r="V159" s="68">
        <v>5435.5019224892658</v>
      </c>
      <c r="W159" s="68">
        <v>5496.8276375471305</v>
      </c>
    </row>
    <row r="160" spans="1:23" ht="32" x14ac:dyDescent="0.2">
      <c r="A160" s="69" t="s">
        <v>115</v>
      </c>
      <c r="B160" s="70" t="s">
        <v>22</v>
      </c>
      <c r="C160" s="71">
        <v>2824.9023600124574</v>
      </c>
      <c r="D160" s="71">
        <v>2868.5489153095391</v>
      </c>
      <c r="E160" s="71">
        <v>2936.9887588345773</v>
      </c>
      <c r="F160" s="71">
        <v>4748.1910064154226</v>
      </c>
      <c r="G160" s="71">
        <v>4147.1504266493694</v>
      </c>
      <c r="H160" s="71">
        <v>4037.3514176754229</v>
      </c>
      <c r="I160" s="71">
        <v>3374.9090630110018</v>
      </c>
      <c r="J160" s="71">
        <v>4322.613328822732</v>
      </c>
      <c r="K160" s="71">
        <v>5532.5095238095237</v>
      </c>
      <c r="L160" s="71">
        <v>4311.9266055045873</v>
      </c>
      <c r="M160" s="71" t="e">
        <v>#N/A</v>
      </c>
      <c r="N160" s="71" t="e">
        <v>#N/A</v>
      </c>
      <c r="O160" s="71" t="e">
        <v>#N/A</v>
      </c>
      <c r="P160" s="71" t="e">
        <v>#N/A</v>
      </c>
      <c r="Q160" s="71" t="e">
        <v>#N/A</v>
      </c>
      <c r="R160" s="71" t="e">
        <v>#N/A</v>
      </c>
      <c r="S160" s="71" t="e">
        <v>#N/A</v>
      </c>
      <c r="T160" s="71" t="e">
        <v>#N/A</v>
      </c>
      <c r="U160" s="71" t="e">
        <v>#N/A</v>
      </c>
      <c r="V160" s="71" t="e">
        <v>#N/A</v>
      </c>
      <c r="W160" s="71" t="e">
        <v>#N/A</v>
      </c>
    </row>
    <row r="161" spans="1:23" ht="15" x14ac:dyDescent="0.2">
      <c r="A161" s="66"/>
      <c r="B161" s="67" t="s">
        <v>23</v>
      </c>
      <c r="C161" s="68">
        <v>2824.9023600124574</v>
      </c>
      <c r="D161" s="68">
        <v>2868.5489153095391</v>
      </c>
      <c r="E161" s="68">
        <v>2936.9887588345773</v>
      </c>
      <c r="F161" s="68">
        <v>4748.1910064154226</v>
      </c>
      <c r="G161" s="68">
        <v>4147.1504266493694</v>
      </c>
      <c r="H161" s="68">
        <v>4037.3514176754229</v>
      </c>
      <c r="I161" s="68">
        <v>3374.9090630110018</v>
      </c>
      <c r="J161" s="68">
        <v>4322.613328822732</v>
      </c>
      <c r="K161" s="68">
        <v>5532.5095238095237</v>
      </c>
      <c r="L161" s="68">
        <v>4311.9266055045873</v>
      </c>
      <c r="M161" s="68">
        <v>4456.4737114166555</v>
      </c>
      <c r="N161" s="68">
        <v>4582.3746523847976</v>
      </c>
      <c r="O161" s="68">
        <v>4657.0304899272169</v>
      </c>
      <c r="P161" s="68">
        <v>4744.5219387717661</v>
      </c>
      <c r="Q161" s="68">
        <v>4835.6287359986654</v>
      </c>
      <c r="R161" s="68">
        <v>4932.2014619241872</v>
      </c>
      <c r="S161" s="68">
        <v>5022.9885682278282</v>
      </c>
      <c r="T161" s="68">
        <v>5121.9350491021141</v>
      </c>
      <c r="U161" s="68">
        <v>5216.21510901082</v>
      </c>
      <c r="V161" s="68">
        <v>5304.5264724759254</v>
      </c>
      <c r="W161" s="68">
        <v>5395.4762923546841</v>
      </c>
    </row>
    <row r="162" spans="1:23" ht="32" x14ac:dyDescent="0.2">
      <c r="A162" s="72" t="s">
        <v>116</v>
      </c>
      <c r="B162" s="70" t="s">
        <v>22</v>
      </c>
      <c r="C162" s="71">
        <v>2828.5311879032638</v>
      </c>
      <c r="D162" s="71">
        <v>2869.0429354528405</v>
      </c>
      <c r="E162" s="71">
        <v>2939.7848813026421</v>
      </c>
      <c r="F162" s="71">
        <v>4758.3914285298742</v>
      </c>
      <c r="G162" s="71">
        <v>4149.853009158006</v>
      </c>
      <c r="H162" s="71">
        <v>4037.6773534433778</v>
      </c>
      <c r="I162" s="71">
        <v>3382.7542660646754</v>
      </c>
      <c r="J162" s="71">
        <v>4321.6724323500302</v>
      </c>
      <c r="K162" s="71" t="e">
        <v>#N/A</v>
      </c>
      <c r="L162" s="71" t="e">
        <v>#N/A</v>
      </c>
      <c r="M162" s="71" t="e">
        <v>#N/A</v>
      </c>
      <c r="N162" s="71" t="e">
        <v>#N/A</v>
      </c>
      <c r="O162" s="71" t="e">
        <v>#N/A</v>
      </c>
      <c r="P162" s="71" t="e">
        <v>#N/A</v>
      </c>
      <c r="Q162" s="71" t="e">
        <v>#N/A</v>
      </c>
      <c r="R162" s="71" t="e">
        <v>#N/A</v>
      </c>
      <c r="S162" s="71" t="e">
        <v>#N/A</v>
      </c>
      <c r="T162" s="71" t="e">
        <v>#N/A</v>
      </c>
      <c r="U162" s="71" t="e">
        <v>#N/A</v>
      </c>
      <c r="V162" s="71" t="e">
        <v>#N/A</v>
      </c>
      <c r="W162" s="71" t="e">
        <v>#N/A</v>
      </c>
    </row>
    <row r="163" spans="1:23" ht="15" x14ac:dyDescent="0.2">
      <c r="A163" s="66"/>
      <c r="B163" s="67" t="s">
        <v>23</v>
      </c>
      <c r="C163" s="68">
        <v>2828.5311879032638</v>
      </c>
      <c r="D163" s="68">
        <v>2869.0429354528405</v>
      </c>
      <c r="E163" s="68">
        <v>2939.7848813026421</v>
      </c>
      <c r="F163" s="68">
        <v>4758.3914285298742</v>
      </c>
      <c r="G163" s="68">
        <v>4149.853009158006</v>
      </c>
      <c r="H163" s="68">
        <v>4037.6773534433778</v>
      </c>
      <c r="I163" s="68">
        <v>3382.7542660646754</v>
      </c>
      <c r="J163" s="68">
        <v>4321.6724323500302</v>
      </c>
      <c r="K163" s="68">
        <v>5584.2441583123227</v>
      </c>
      <c r="L163" s="68">
        <v>4750.3293491085324</v>
      </c>
      <c r="M163" s="68">
        <v>4882.2815208233851</v>
      </c>
      <c r="N163" s="68">
        <v>4956.7611536157783</v>
      </c>
      <c r="O163" s="68">
        <v>5087.4574318397454</v>
      </c>
      <c r="P163" s="68">
        <v>5157.4423595322451</v>
      </c>
      <c r="Q163" s="68">
        <v>5206.4841828363187</v>
      </c>
      <c r="R163" s="68">
        <v>5294.5339325225077</v>
      </c>
      <c r="S163" s="68">
        <v>5354.9847788341531</v>
      </c>
      <c r="T163" s="68">
        <v>5441.7395465368945</v>
      </c>
      <c r="U163" s="68">
        <v>5518.5759799617745</v>
      </c>
      <c r="V163" s="68">
        <v>5573.461600935414</v>
      </c>
      <c r="W163" s="68">
        <v>5627.2405995123827</v>
      </c>
    </row>
  </sheetData>
  <sheetProtection algorithmName="SHA-512" hashValue="fFTH897UGMWUjWfjnYM1RNgfZeSM55E7D6w3HmDUuHVFgRsQk9xU2Fp5Z6JHqMUq82O/ZpADvglhVnjW1+E0kA==" saltValue="NK68R66bzgRYaqmvwW0Nlw==" spinCount="100000" sheet="1" objects="1" scenarios="1" formatCells="0" formatColumns="0" formatRows="0" insertColumns="0" insertRows="0" insertHyperlinks="0" deleteColumns="0" deleteRows="0" sort="0" autoFilter="0" pivotTables="0"/>
  <conditionalFormatting sqref="C113:L113">
    <cfRule type="containsErrors" dxfId="42" priority="1">
      <formula>ISERROR(C113)</formula>
    </cfRule>
  </conditionalFormatting>
  <conditionalFormatting sqref="C75:W75">
    <cfRule type="containsErrors" dxfId="41" priority="103">
      <formula>ISERROR(C75)</formula>
    </cfRule>
  </conditionalFormatting>
  <conditionalFormatting sqref="C77:W77">
    <cfRule type="containsErrors" dxfId="40" priority="102">
      <formula>ISERROR(C77)</formula>
    </cfRule>
  </conditionalFormatting>
  <conditionalFormatting sqref="C79:W79">
    <cfRule type="containsErrors" dxfId="39" priority="101">
      <formula>ISERROR(C79)</formula>
    </cfRule>
  </conditionalFormatting>
  <conditionalFormatting sqref="C81:W81">
    <cfRule type="containsErrors" dxfId="38" priority="100">
      <formula>ISERROR(C81)</formula>
    </cfRule>
  </conditionalFormatting>
  <conditionalFormatting sqref="C84:W84">
    <cfRule type="containsErrors" dxfId="37" priority="47">
      <formula>ISERROR(C84)</formula>
    </cfRule>
  </conditionalFormatting>
  <conditionalFormatting sqref="C86:W86">
    <cfRule type="containsErrors" dxfId="36" priority="96">
      <formula>ISERROR(C86)</formula>
    </cfRule>
  </conditionalFormatting>
  <conditionalFormatting sqref="C88:W88">
    <cfRule type="containsErrors" dxfId="35" priority="95">
      <formula>ISERROR(C88)</formula>
    </cfRule>
  </conditionalFormatting>
  <conditionalFormatting sqref="C90:W90">
    <cfRule type="containsErrors" dxfId="34" priority="26">
      <formula>ISERROR(C90)</formula>
    </cfRule>
  </conditionalFormatting>
  <conditionalFormatting sqref="C93:W93">
    <cfRule type="containsErrors" dxfId="33" priority="46">
      <formula>ISERROR(C93)</formula>
    </cfRule>
  </conditionalFormatting>
  <conditionalFormatting sqref="C95:W95">
    <cfRule type="containsErrors" dxfId="32" priority="94">
      <formula>ISERROR(C95)</formula>
    </cfRule>
  </conditionalFormatting>
  <conditionalFormatting sqref="C97:W97">
    <cfRule type="containsErrors" dxfId="31" priority="93">
      <formula>ISERROR(C97)</formula>
    </cfRule>
  </conditionalFormatting>
  <conditionalFormatting sqref="C99:W99">
    <cfRule type="containsErrors" dxfId="30" priority="25">
      <formula>ISERROR(C99)</formula>
    </cfRule>
  </conditionalFormatting>
  <conditionalFormatting sqref="C102:W102">
    <cfRule type="containsErrors" dxfId="29" priority="40">
      <formula>ISERROR(C102)</formula>
    </cfRule>
  </conditionalFormatting>
  <conditionalFormatting sqref="C104:W104">
    <cfRule type="containsErrors" dxfId="28" priority="80">
      <formula>ISERROR(C104)</formula>
    </cfRule>
  </conditionalFormatting>
  <conditionalFormatting sqref="C106:W106">
    <cfRule type="containsErrors" dxfId="27" priority="79">
      <formula>ISERROR(C106)</formula>
    </cfRule>
  </conditionalFormatting>
  <conditionalFormatting sqref="C108:W108">
    <cfRule type="containsErrors" dxfId="26" priority="19">
      <formula>ISERROR(C108)</formula>
    </cfRule>
  </conditionalFormatting>
  <conditionalFormatting sqref="C111:W111">
    <cfRule type="containsErrors" dxfId="25" priority="36">
      <formula>ISERROR(C111)</formula>
    </cfRule>
  </conditionalFormatting>
  <conditionalFormatting sqref="C115:W115">
    <cfRule type="containsErrors" dxfId="24" priority="70">
      <formula>ISERROR(C115)</formula>
    </cfRule>
  </conditionalFormatting>
  <conditionalFormatting sqref="C117:W117">
    <cfRule type="containsErrors" dxfId="23" priority="15">
      <formula>ISERROR(C117)</formula>
    </cfRule>
  </conditionalFormatting>
  <conditionalFormatting sqref="C120:W120">
    <cfRule type="containsErrors" dxfId="22" priority="35">
      <formula>ISERROR(C120)</formula>
    </cfRule>
  </conditionalFormatting>
  <conditionalFormatting sqref="C122:W122">
    <cfRule type="containsErrors" dxfId="21" priority="2">
      <formula>ISERROR(C122)</formula>
    </cfRule>
  </conditionalFormatting>
  <conditionalFormatting sqref="C124:W124">
    <cfRule type="containsErrors" dxfId="20" priority="68">
      <formula>ISERROR(C124)</formula>
    </cfRule>
  </conditionalFormatting>
  <conditionalFormatting sqref="C126:W126">
    <cfRule type="containsErrors" dxfId="19" priority="14">
      <formula>ISERROR(C126)</formula>
    </cfRule>
  </conditionalFormatting>
  <conditionalFormatting sqref="C129:W129">
    <cfRule type="containsErrors" dxfId="18" priority="34">
      <formula>ISERROR(C129)</formula>
    </cfRule>
  </conditionalFormatting>
  <conditionalFormatting sqref="C131:W131">
    <cfRule type="containsErrors" dxfId="17" priority="3">
      <formula>ISERROR(C131)</formula>
    </cfRule>
  </conditionalFormatting>
  <conditionalFormatting sqref="C133:W133">
    <cfRule type="containsErrors" dxfId="16" priority="66">
      <formula>ISERROR(C133)</formula>
    </cfRule>
  </conditionalFormatting>
  <conditionalFormatting sqref="C135:W135">
    <cfRule type="containsErrors" dxfId="15" priority="13">
      <formula>ISERROR(C135)</formula>
    </cfRule>
  </conditionalFormatting>
  <conditionalFormatting sqref="C138:W138">
    <cfRule type="containsErrors" dxfId="14" priority="32">
      <formula>ISERROR(C138)</formula>
    </cfRule>
  </conditionalFormatting>
  <conditionalFormatting sqref="C140:W140">
    <cfRule type="containsErrors" dxfId="13" priority="4">
      <formula>ISERROR(C140)</formula>
    </cfRule>
  </conditionalFormatting>
  <conditionalFormatting sqref="C142:W142">
    <cfRule type="containsErrors" dxfId="12" priority="62">
      <formula>ISERROR(C142)</formula>
    </cfRule>
  </conditionalFormatting>
  <conditionalFormatting sqref="C144:W144">
    <cfRule type="containsErrors" dxfId="11" priority="61">
      <formula>ISERROR(C144)</formula>
    </cfRule>
  </conditionalFormatting>
  <conditionalFormatting sqref="C147:W147">
    <cfRule type="containsErrors" dxfId="10" priority="31">
      <formula>ISERROR(C147)</formula>
    </cfRule>
  </conditionalFormatting>
  <conditionalFormatting sqref="C149:W149">
    <cfRule type="containsErrors" dxfId="9" priority="5">
      <formula>ISERROR(C149)</formula>
    </cfRule>
  </conditionalFormatting>
  <conditionalFormatting sqref="C151:W151">
    <cfRule type="containsErrors" dxfId="8" priority="59">
      <formula>ISERROR(C151)</formula>
    </cfRule>
  </conditionalFormatting>
  <conditionalFormatting sqref="C153:W153">
    <cfRule type="containsErrors" dxfId="7" priority="11">
      <formula>ISERROR(C153)</formula>
    </cfRule>
  </conditionalFormatting>
  <conditionalFormatting sqref="C156:W156">
    <cfRule type="containsErrors" dxfId="6" priority="28">
      <formula>ISERROR(C156)</formula>
    </cfRule>
  </conditionalFormatting>
  <conditionalFormatting sqref="C158:W158">
    <cfRule type="containsErrors" dxfId="5" priority="6">
      <formula>ISERROR(C158)</formula>
    </cfRule>
  </conditionalFormatting>
  <conditionalFormatting sqref="C160:W160">
    <cfRule type="containsErrors" dxfId="4" priority="53">
      <formula>ISERROR(C160)</formula>
    </cfRule>
  </conditionalFormatting>
  <conditionalFormatting sqref="C162:W162">
    <cfRule type="containsErrors" dxfId="3" priority="8">
      <formula>ISERROR(C162)</formula>
    </cfRule>
  </conditionalFormatting>
  <conditionalFormatting sqref="M113:W113 M115:W115">
    <cfRule type="top10" dxfId="2" priority="49" rank="1"/>
    <cfRule type="top10" dxfId="1" priority="48" bottom="1" rank="1"/>
  </conditionalFormatting>
  <conditionalFormatting sqref="M113:W113">
    <cfRule type="containsErrors" dxfId="0" priority="69">
      <formula>ISERROR(M113)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F78D2-5ACF-4CE3-8EB5-956223DF728E}">
  <sheetPr codeName="Tabelle3">
    <tabColor theme="4" tint="-0.249977111117893"/>
  </sheetPr>
  <dimension ref="A1"/>
  <sheetViews>
    <sheetView workbookViewId="0">
      <selection activeCell="K11" sqref="K11"/>
    </sheetView>
  </sheetViews>
  <sheetFormatPr baseColWidth="10" defaultColWidth="10.83203125" defaultRowHeight="15" x14ac:dyDescent="0.2"/>
  <cols>
    <col min="1" max="16384" width="10.83203125" style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65220-A57C-43DF-B8ED-248D0E923276}">
  <sheetPr codeName="Tabelle4">
    <tabColor rgb="FFD1DBEE"/>
  </sheetPr>
  <dimension ref="C4:R24"/>
  <sheetViews>
    <sheetView workbookViewId="0">
      <pane ySplit="3" topLeftCell="A4" activePane="bottomLeft" state="frozen"/>
      <selection activeCell="K11" sqref="K11"/>
      <selection pane="bottomLeft"/>
    </sheetView>
  </sheetViews>
  <sheetFormatPr baseColWidth="10" defaultColWidth="10.83203125" defaultRowHeight="15" x14ac:dyDescent="0.2"/>
  <cols>
    <col min="1" max="10" width="10.83203125" style="3"/>
    <col min="11" max="11" width="25.5" style="3" customWidth="1"/>
    <col min="12" max="12" width="28.33203125" style="3" customWidth="1"/>
    <col min="13" max="16384" width="10.83203125" style="3"/>
  </cols>
  <sheetData>
    <row r="4" spans="3:18" ht="19" x14ac:dyDescent="0.25">
      <c r="C4" s="27" t="s">
        <v>118</v>
      </c>
      <c r="E4" s="42"/>
      <c r="F4" s="42"/>
      <c r="G4" s="42"/>
      <c r="H4" s="42"/>
      <c r="I4" s="42"/>
      <c r="J4" s="42"/>
      <c r="K4" s="42"/>
      <c r="L4" s="42"/>
      <c r="M4" s="42"/>
      <c r="N4" s="43"/>
    </row>
    <row r="5" spans="3:18" x14ac:dyDescent="0.2">
      <c r="D5" s="42"/>
      <c r="E5" s="44"/>
      <c r="K5" s="42"/>
      <c r="L5" s="42"/>
      <c r="M5" s="42"/>
      <c r="N5" s="42"/>
    </row>
    <row r="6" spans="3:18" x14ac:dyDescent="0.2">
      <c r="D6" s="42"/>
      <c r="K6" s="42"/>
      <c r="L6" s="42"/>
      <c r="M6" s="42"/>
      <c r="N6" s="42"/>
    </row>
    <row r="7" spans="3:18" x14ac:dyDescent="0.2">
      <c r="D7" s="42"/>
      <c r="K7" s="42"/>
      <c r="L7" s="42"/>
      <c r="M7" s="42"/>
      <c r="N7" s="42"/>
    </row>
    <row r="8" spans="3:18" x14ac:dyDescent="0.2">
      <c r="D8" s="42"/>
      <c r="K8" s="42"/>
      <c r="L8" s="2" t="s">
        <v>0</v>
      </c>
      <c r="M8" s="42"/>
      <c r="N8" s="42"/>
    </row>
    <row r="9" spans="3:18" x14ac:dyDescent="0.2">
      <c r="D9" s="42"/>
      <c r="E9" s="42"/>
      <c r="F9" s="42"/>
      <c r="G9" s="42"/>
      <c r="H9" s="42"/>
      <c r="I9" s="42"/>
      <c r="J9" s="42"/>
      <c r="K9" s="42"/>
      <c r="L9" s="4"/>
      <c r="M9" s="4">
        <v>2022</v>
      </c>
      <c r="N9" s="4">
        <v>2024</v>
      </c>
      <c r="O9" s="4">
        <v>2026</v>
      </c>
      <c r="P9" s="4">
        <v>2030</v>
      </c>
      <c r="Q9" s="4">
        <v>2032</v>
      </c>
      <c r="R9" s="4">
        <v>2034</v>
      </c>
    </row>
    <row r="10" spans="3:18" x14ac:dyDescent="0.2">
      <c r="D10" s="42"/>
      <c r="E10" s="42"/>
      <c r="F10" s="42"/>
      <c r="G10" s="42"/>
      <c r="H10" s="42"/>
      <c r="I10" s="42"/>
      <c r="J10" s="42"/>
      <c r="K10" s="42"/>
      <c r="L10" s="1" t="s">
        <v>1</v>
      </c>
      <c r="M10" s="5">
        <v>469449.09090909088</v>
      </c>
      <c r="N10" s="5">
        <v>447179.99999999994</v>
      </c>
      <c r="O10" s="5">
        <v>424245.45454545453</v>
      </c>
      <c r="P10" s="5">
        <v>413716.36363636359</v>
      </c>
      <c r="Q10" s="5">
        <v>400525.45454545453</v>
      </c>
      <c r="R10" s="5">
        <v>387897.27272727271</v>
      </c>
    </row>
    <row r="11" spans="3:18" x14ac:dyDescent="0.2">
      <c r="D11" s="42"/>
      <c r="E11" s="42"/>
      <c r="F11" s="42"/>
      <c r="G11" s="42"/>
      <c r="H11" s="42"/>
      <c r="I11" s="42"/>
      <c r="J11" s="42"/>
      <c r="K11" s="42"/>
      <c r="L11" s="6" t="s">
        <v>2</v>
      </c>
      <c r="M11" s="7">
        <v>1394735.4545454544</v>
      </c>
      <c r="N11" s="7">
        <v>1375344.5454545454</v>
      </c>
      <c r="O11" s="7">
        <v>1358538.1818181816</v>
      </c>
      <c r="P11" s="7">
        <v>1372759.0909090908</v>
      </c>
      <c r="Q11" s="7">
        <v>1380870.9090909089</v>
      </c>
      <c r="R11" s="7">
        <v>1396380</v>
      </c>
    </row>
    <row r="12" spans="3:18" x14ac:dyDescent="0.2">
      <c r="D12" s="42"/>
      <c r="E12" s="42"/>
      <c r="F12" s="42"/>
      <c r="G12" s="42"/>
      <c r="H12" s="42"/>
      <c r="I12" s="42"/>
      <c r="J12" s="42"/>
      <c r="K12" s="42"/>
      <c r="L12" s="8" t="s">
        <v>3</v>
      </c>
    </row>
    <row r="13" spans="3:18" x14ac:dyDescent="0.2">
      <c r="D13" s="42"/>
      <c r="E13" s="42"/>
      <c r="F13" s="42"/>
      <c r="G13" s="42"/>
      <c r="H13" s="42"/>
      <c r="I13" s="42"/>
      <c r="J13" s="42"/>
      <c r="K13" s="42"/>
      <c r="L13" s="8" t="s">
        <v>4</v>
      </c>
    </row>
    <row r="14" spans="3:18" x14ac:dyDescent="0.2"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</row>
    <row r="15" spans="3:18" x14ac:dyDescent="0.2"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</row>
    <row r="16" spans="3:18" x14ac:dyDescent="0.2"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</row>
    <row r="17" spans="4:14" x14ac:dyDescent="0.2"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</row>
    <row r="18" spans="4:14" x14ac:dyDescent="0.2"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</row>
    <row r="19" spans="4:14" x14ac:dyDescent="0.2"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</row>
    <row r="20" spans="4:14" x14ac:dyDescent="0.2"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1" spans="4:14" x14ac:dyDescent="0.2"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</row>
    <row r="22" spans="4:14" x14ac:dyDescent="0.2"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</row>
    <row r="23" spans="4:14" x14ac:dyDescent="0.2"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</row>
    <row r="24" spans="4:14" x14ac:dyDescent="0.2"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</row>
  </sheetData>
  <sheetProtection algorithmName="SHA-512" hashValue="pnYYRYOjPQM6OLLWJF3bgKqUGfKI9KeuW37vFS0HQOIT35PFV3I+F3ayq7prSve4J2JXqptNAunn+WsebQ0rWg==" saltValue="2mvKNSor8bxcn5MH9TMLdQ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B3DD8-0F9B-49B5-B7A4-B64773151440}">
  <sheetPr codeName="Tabelle5">
    <tabColor rgb="FFD1DBEE"/>
  </sheetPr>
  <dimension ref="C4:R57"/>
  <sheetViews>
    <sheetView workbookViewId="0">
      <pane ySplit="3" topLeftCell="A4" activePane="bottomLeft" state="frozen"/>
      <selection activeCell="K11" sqref="K11"/>
      <selection pane="bottomLeft"/>
    </sheetView>
  </sheetViews>
  <sheetFormatPr baseColWidth="10" defaultColWidth="10.83203125" defaultRowHeight="15" x14ac:dyDescent="0.2"/>
  <cols>
    <col min="1" max="3" width="10.83203125" style="3"/>
    <col min="4" max="4" width="10.83203125" style="3" customWidth="1"/>
    <col min="5" max="11" width="10.83203125" style="3"/>
    <col min="12" max="12" width="27.1640625" style="3" customWidth="1"/>
    <col min="13" max="16384" width="10.83203125" style="3"/>
  </cols>
  <sheetData>
    <row r="4" spans="3:18" ht="19" x14ac:dyDescent="0.2">
      <c r="C4" s="27" t="s">
        <v>9</v>
      </c>
    </row>
    <row r="6" spans="3:18" x14ac:dyDescent="0.2">
      <c r="J6" s="42"/>
      <c r="K6" s="42"/>
    </row>
    <row r="7" spans="3:18" x14ac:dyDescent="0.2">
      <c r="J7" s="42"/>
      <c r="K7" s="42"/>
    </row>
    <row r="8" spans="3:18" x14ac:dyDescent="0.2">
      <c r="J8" s="42"/>
      <c r="K8" s="42"/>
    </row>
    <row r="9" spans="3:18" x14ac:dyDescent="0.2">
      <c r="J9" s="45"/>
      <c r="K9" s="42"/>
      <c r="L9" s="51" t="s">
        <v>5</v>
      </c>
      <c r="M9" s="42"/>
      <c r="N9" s="42"/>
      <c r="O9" s="42"/>
      <c r="P9" s="42"/>
      <c r="Q9" s="42"/>
    </row>
    <row r="10" spans="3:18" x14ac:dyDescent="0.2">
      <c r="D10" s="42"/>
      <c r="E10" s="42"/>
      <c r="F10" s="42"/>
      <c r="G10" s="42"/>
      <c r="H10" s="42"/>
      <c r="I10" s="42"/>
      <c r="J10" s="42"/>
      <c r="K10" s="42"/>
      <c r="L10" s="46"/>
      <c r="M10" s="46">
        <v>2022</v>
      </c>
      <c r="N10" s="46">
        <v>2024</v>
      </c>
      <c r="O10" s="46">
        <v>2026</v>
      </c>
      <c r="P10" s="46">
        <v>2030</v>
      </c>
      <c r="Q10" s="46">
        <v>2032</v>
      </c>
      <c r="R10" s="46">
        <v>2034</v>
      </c>
    </row>
    <row r="11" spans="3:18" x14ac:dyDescent="0.2">
      <c r="D11" s="42"/>
      <c r="E11" s="42"/>
      <c r="F11" s="42"/>
      <c r="G11" s="42"/>
      <c r="H11" s="42"/>
      <c r="I11" s="42"/>
      <c r="J11" s="42"/>
      <c r="K11" s="42"/>
      <c r="L11" s="47" t="s">
        <v>7</v>
      </c>
      <c r="M11" s="48">
        <v>35.356138516771615</v>
      </c>
      <c r="N11" s="48">
        <v>35.921682525476818</v>
      </c>
      <c r="O11" s="48">
        <v>36.45184443479571</v>
      </c>
      <c r="P11" s="48">
        <v>36.882619424698909</v>
      </c>
      <c r="Q11" s="48">
        <v>37.100926879505664</v>
      </c>
      <c r="R11" s="48">
        <v>37.449931927152186</v>
      </c>
    </row>
    <row r="12" spans="3:18" x14ac:dyDescent="0.2">
      <c r="D12" s="42"/>
      <c r="E12" s="42"/>
      <c r="F12" s="42"/>
      <c r="G12" s="42"/>
      <c r="H12" s="42"/>
      <c r="I12" s="42"/>
      <c r="J12" s="42"/>
      <c r="K12" s="42"/>
      <c r="L12" s="49" t="s">
        <v>8</v>
      </c>
      <c r="M12" s="50">
        <v>40.312356472022934</v>
      </c>
      <c r="N12" s="50">
        <v>40.947339792898809</v>
      </c>
      <c r="O12" s="50">
        <v>41.566762952697403</v>
      </c>
      <c r="P12" s="50">
        <v>42.339597230698004</v>
      </c>
      <c r="Q12" s="50">
        <v>43.134814951833036</v>
      </c>
      <c r="R12" s="50">
        <v>44.300944840349189</v>
      </c>
    </row>
    <row r="13" spans="3:18" x14ac:dyDescent="0.2">
      <c r="D13" s="42"/>
      <c r="E13" s="42"/>
      <c r="F13" s="42"/>
      <c r="G13" s="42"/>
      <c r="H13" s="42"/>
      <c r="I13" s="42"/>
      <c r="J13" s="42"/>
      <c r="K13" s="42"/>
      <c r="L13" s="8" t="s">
        <v>3</v>
      </c>
    </row>
    <row r="14" spans="3:18" x14ac:dyDescent="0.2">
      <c r="D14" s="42"/>
      <c r="E14" s="42"/>
      <c r="F14" s="42"/>
      <c r="G14" s="42"/>
      <c r="H14" s="42"/>
      <c r="I14" s="42"/>
      <c r="J14" s="42"/>
      <c r="K14" s="42"/>
      <c r="L14" s="8" t="s">
        <v>4</v>
      </c>
    </row>
    <row r="15" spans="3:18" x14ac:dyDescent="0.2">
      <c r="D15" s="42"/>
      <c r="E15" s="42"/>
      <c r="F15" s="42"/>
      <c r="G15" s="42"/>
      <c r="H15" s="42"/>
      <c r="I15" s="42"/>
      <c r="J15" s="42"/>
      <c r="K15" s="42"/>
    </row>
    <row r="16" spans="3:18" x14ac:dyDescent="0.2">
      <c r="D16" s="42"/>
      <c r="E16" s="42"/>
      <c r="F16" s="42"/>
      <c r="G16" s="42"/>
      <c r="H16" s="42"/>
      <c r="I16" s="42"/>
      <c r="J16" s="42"/>
      <c r="K16" s="42"/>
    </row>
    <row r="17" spans="3:18" x14ac:dyDescent="0.2">
      <c r="D17" s="42"/>
      <c r="E17" s="42"/>
      <c r="F17" s="42"/>
      <c r="G17" s="42"/>
      <c r="H17" s="42"/>
      <c r="I17" s="42"/>
      <c r="J17" s="42"/>
      <c r="K17" s="42"/>
    </row>
    <row r="18" spans="3:18" x14ac:dyDescent="0.2">
      <c r="D18" s="42"/>
      <c r="E18" s="42"/>
      <c r="F18" s="42"/>
      <c r="G18" s="42"/>
      <c r="H18" s="42"/>
      <c r="I18" s="42"/>
      <c r="J18" s="42"/>
      <c r="K18" s="42"/>
    </row>
    <row r="19" spans="3:18" x14ac:dyDescent="0.2">
      <c r="D19" s="42"/>
      <c r="E19" s="42"/>
      <c r="F19" s="42"/>
      <c r="G19" s="42"/>
      <c r="H19" s="42"/>
      <c r="I19" s="42"/>
      <c r="J19" s="42"/>
      <c r="K19" s="42"/>
    </row>
    <row r="20" spans="3:18" x14ac:dyDescent="0.2">
      <c r="D20" s="42"/>
      <c r="E20" s="42"/>
      <c r="F20" s="42"/>
      <c r="G20" s="42"/>
      <c r="H20" s="42"/>
      <c r="I20" s="42"/>
      <c r="J20" s="42"/>
      <c r="K20" s="42"/>
    </row>
    <row r="21" spans="3:18" x14ac:dyDescent="0.2">
      <c r="D21" s="42"/>
      <c r="E21" s="42"/>
      <c r="F21" s="42"/>
      <c r="G21" s="42"/>
      <c r="H21" s="42"/>
      <c r="I21" s="42"/>
      <c r="J21" s="42"/>
      <c r="K21" s="42"/>
    </row>
    <row r="22" spans="3:18" x14ac:dyDescent="0.2">
      <c r="D22" s="42"/>
      <c r="E22" s="42"/>
      <c r="F22" s="42"/>
      <c r="G22" s="42"/>
      <c r="H22" s="42"/>
      <c r="I22" s="42"/>
      <c r="J22" s="42"/>
      <c r="K22" s="42"/>
    </row>
    <row r="23" spans="3:18" x14ac:dyDescent="0.2">
      <c r="D23" s="42"/>
      <c r="E23" s="42"/>
      <c r="F23" s="42"/>
      <c r="G23" s="42"/>
      <c r="H23" s="42"/>
      <c r="I23" s="42"/>
      <c r="J23" s="42"/>
      <c r="K23" s="42"/>
    </row>
    <row r="24" spans="3:18" ht="19" x14ac:dyDescent="0.2">
      <c r="C24" s="27" t="s">
        <v>10</v>
      </c>
      <c r="D24" s="42"/>
      <c r="E24" s="42"/>
      <c r="F24" s="42"/>
      <c r="G24" s="42"/>
      <c r="H24" s="42"/>
      <c r="I24" s="42"/>
      <c r="J24" s="42"/>
      <c r="K24" s="42"/>
    </row>
    <row r="25" spans="3:18" x14ac:dyDescent="0.2">
      <c r="D25" s="42"/>
      <c r="E25" s="42"/>
      <c r="F25" s="42"/>
      <c r="G25" s="42"/>
      <c r="H25" s="42"/>
      <c r="I25" s="42"/>
      <c r="J25" s="42"/>
      <c r="K25" s="42"/>
    </row>
    <row r="26" spans="3:18" x14ac:dyDescent="0.2">
      <c r="D26" s="42"/>
      <c r="E26" s="42"/>
      <c r="F26" s="42"/>
      <c r="G26" s="42"/>
      <c r="H26" s="42"/>
      <c r="I26" s="42"/>
      <c r="J26" s="42"/>
      <c r="K26" s="42"/>
    </row>
    <row r="30" spans="3:18" x14ac:dyDescent="0.2">
      <c r="L30" s="51" t="s">
        <v>6</v>
      </c>
      <c r="M30" s="42"/>
      <c r="N30" s="42"/>
      <c r="O30" s="42"/>
      <c r="P30" s="42"/>
      <c r="Q30" s="42"/>
    </row>
    <row r="31" spans="3:18" x14ac:dyDescent="0.2">
      <c r="L31" s="46"/>
      <c r="M31" s="46">
        <v>2022</v>
      </c>
      <c r="N31" s="46">
        <v>2024</v>
      </c>
      <c r="O31" s="46">
        <v>2026</v>
      </c>
      <c r="P31" s="46">
        <v>2030</v>
      </c>
      <c r="Q31" s="46">
        <v>2032</v>
      </c>
      <c r="R31" s="46">
        <v>2034</v>
      </c>
    </row>
    <row r="32" spans="3:18" x14ac:dyDescent="0.2">
      <c r="L32" s="47" t="s">
        <v>7</v>
      </c>
      <c r="M32" s="48">
        <v>23.895126589387175</v>
      </c>
      <c r="N32" s="48">
        <v>24.078365840072536</v>
      </c>
      <c r="O32" s="48">
        <v>24.182612981335847</v>
      </c>
      <c r="P32" s="48">
        <v>23.864395457581832</v>
      </c>
      <c r="Q32" s="48">
        <v>23.802368706562742</v>
      </c>
      <c r="R32" s="48">
        <v>23.755586647823815</v>
      </c>
    </row>
    <row r="33" spans="3:18" x14ac:dyDescent="0.2">
      <c r="L33" s="49" t="s">
        <v>8</v>
      </c>
      <c r="M33" s="50">
        <v>32.92432778063484</v>
      </c>
      <c r="N33" s="50">
        <v>32.56744260446473</v>
      </c>
      <c r="O33" s="50">
        <v>32.061734805860844</v>
      </c>
      <c r="P33" s="50">
        <v>31.470131487018513</v>
      </c>
      <c r="Q33" s="50">
        <v>31.320220835599141</v>
      </c>
      <c r="R33" s="50">
        <v>31.344489452597561</v>
      </c>
    </row>
    <row r="34" spans="3:18" x14ac:dyDescent="0.2">
      <c r="L34" s="8" t="s">
        <v>3</v>
      </c>
    </row>
    <row r="35" spans="3:18" x14ac:dyDescent="0.2">
      <c r="L35" s="8" t="s">
        <v>4</v>
      </c>
    </row>
    <row r="42" spans="3:18" x14ac:dyDescent="0.2">
      <c r="C42" s="42"/>
      <c r="D42" s="42"/>
      <c r="E42" s="42"/>
      <c r="F42" s="42"/>
      <c r="G42" s="42"/>
      <c r="H42" s="42"/>
    </row>
    <row r="43" spans="3:18" x14ac:dyDescent="0.2">
      <c r="C43" s="42"/>
      <c r="D43" s="42"/>
      <c r="E43" s="42"/>
      <c r="F43" s="42"/>
      <c r="G43" s="42"/>
      <c r="H43" s="42"/>
    </row>
    <row r="44" spans="3:18" x14ac:dyDescent="0.2">
      <c r="C44" s="42"/>
      <c r="D44" s="42"/>
      <c r="E44" s="42"/>
      <c r="F44" s="42"/>
      <c r="G44" s="42"/>
      <c r="H44" s="42"/>
    </row>
    <row r="45" spans="3:18" x14ac:dyDescent="0.2">
      <c r="C45" s="42"/>
      <c r="D45" s="42"/>
      <c r="E45" s="42"/>
      <c r="F45" s="42"/>
      <c r="G45" s="42"/>
      <c r="H45" s="42"/>
    </row>
    <row r="46" spans="3:18" x14ac:dyDescent="0.2">
      <c r="C46" s="42"/>
      <c r="D46" s="42"/>
      <c r="E46" s="42"/>
      <c r="F46" s="42"/>
      <c r="G46" s="42"/>
      <c r="H46" s="42"/>
    </row>
    <row r="47" spans="3:18" x14ac:dyDescent="0.2">
      <c r="C47" s="42"/>
      <c r="D47" s="42"/>
      <c r="E47" s="42"/>
      <c r="F47" s="42"/>
      <c r="G47" s="42"/>
      <c r="H47" s="42"/>
    </row>
    <row r="48" spans="3:18" x14ac:dyDescent="0.2">
      <c r="C48" s="42"/>
      <c r="D48" s="42"/>
      <c r="E48" s="42"/>
      <c r="F48" s="42"/>
      <c r="G48" s="42"/>
      <c r="H48" s="42"/>
    </row>
    <row r="49" spans="3:8" x14ac:dyDescent="0.2">
      <c r="C49" s="42"/>
      <c r="D49" s="42"/>
      <c r="E49" s="42"/>
      <c r="F49" s="42"/>
      <c r="G49" s="42"/>
      <c r="H49" s="42"/>
    </row>
    <row r="50" spans="3:8" x14ac:dyDescent="0.2">
      <c r="C50" s="42"/>
      <c r="D50" s="42"/>
      <c r="E50" s="42"/>
      <c r="F50" s="42"/>
      <c r="G50" s="42"/>
      <c r="H50" s="42"/>
    </row>
    <row r="51" spans="3:8" x14ac:dyDescent="0.2">
      <c r="C51" s="42"/>
      <c r="D51" s="42"/>
      <c r="E51" s="42"/>
      <c r="F51" s="42"/>
      <c r="G51" s="42"/>
      <c r="H51" s="42"/>
    </row>
    <row r="52" spans="3:8" x14ac:dyDescent="0.2">
      <c r="C52" s="42"/>
      <c r="D52" s="42"/>
      <c r="E52" s="42"/>
      <c r="F52" s="42"/>
      <c r="G52" s="42"/>
      <c r="H52" s="42"/>
    </row>
    <row r="53" spans="3:8" x14ac:dyDescent="0.2">
      <c r="C53" s="42"/>
      <c r="D53" s="42"/>
      <c r="E53" s="42"/>
      <c r="F53" s="42"/>
      <c r="G53" s="42"/>
      <c r="H53" s="42"/>
    </row>
    <row r="54" spans="3:8" x14ac:dyDescent="0.2">
      <c r="C54" s="42"/>
      <c r="D54" s="42"/>
      <c r="E54" s="42"/>
      <c r="F54" s="42"/>
      <c r="G54" s="42"/>
      <c r="H54" s="42"/>
    </row>
    <row r="55" spans="3:8" x14ac:dyDescent="0.2">
      <c r="C55" s="42"/>
      <c r="D55" s="42"/>
      <c r="E55" s="42"/>
      <c r="F55" s="42"/>
      <c r="G55" s="42"/>
      <c r="H55" s="42"/>
    </row>
    <row r="56" spans="3:8" x14ac:dyDescent="0.2">
      <c r="C56" s="42"/>
      <c r="D56" s="42"/>
      <c r="E56" s="42"/>
      <c r="F56" s="42"/>
      <c r="G56" s="42"/>
      <c r="H56" s="42"/>
    </row>
    <row r="57" spans="3:8" x14ac:dyDescent="0.2">
      <c r="C57" s="42"/>
      <c r="D57" s="42"/>
      <c r="E57" s="42"/>
      <c r="F57" s="42"/>
      <c r="G57" s="42"/>
      <c r="H57" s="42"/>
    </row>
  </sheetData>
  <sheetProtection algorithmName="SHA-512" hashValue="+APugH4xMAr2UJoOZF1rvC94SNP4192QRyDJrC7geY0tm3mJrVIJeQFeePGz/0Yk8Q5UbPe2sC0CCGThMbeDqA==" saltValue="NIrRyicDKtoPyQ8XLaTwSA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A1BA-A791-4A4E-A0F0-E9349B393FF5}">
  <sheetPr codeName="Tabelle6">
    <tabColor rgb="FFD1DBEE"/>
  </sheetPr>
  <dimension ref="C4:O24"/>
  <sheetViews>
    <sheetView zoomScaleNormal="100" workbookViewId="0">
      <pane ySplit="3" topLeftCell="A4" activePane="bottomLeft" state="frozen"/>
      <selection activeCell="K11" sqref="K11"/>
      <selection pane="bottomLeft"/>
    </sheetView>
  </sheetViews>
  <sheetFormatPr baseColWidth="10" defaultColWidth="11.5" defaultRowHeight="15" x14ac:dyDescent="0.2"/>
  <cols>
    <col min="1" max="2" width="11.5" style="3"/>
    <col min="3" max="3" width="21.83203125" style="3" customWidth="1"/>
    <col min="4" max="4" width="11.5" style="3"/>
    <col min="5" max="5" width="20.33203125" style="3" customWidth="1"/>
    <col min="6" max="6" width="15.5" style="3" customWidth="1"/>
    <col min="7" max="7" width="15.33203125" style="3" customWidth="1"/>
    <col min="8" max="10" width="11.5" style="3"/>
    <col min="11" max="11" width="24.5" style="3" customWidth="1"/>
    <col min="12" max="12" width="15.33203125" style="3" customWidth="1"/>
    <col min="13" max="13" width="14.1640625" style="3" bestFit="1" customWidth="1"/>
    <col min="14" max="14" width="14.33203125" style="3" bestFit="1" customWidth="1"/>
    <col min="15" max="15" width="13.83203125" style="3" bestFit="1" customWidth="1"/>
    <col min="16" max="16384" width="11.5" style="3"/>
  </cols>
  <sheetData>
    <row r="4" spans="3:15" ht="19" x14ac:dyDescent="0.2">
      <c r="C4" s="27" t="s">
        <v>149</v>
      </c>
    </row>
    <row r="9" spans="3:15" x14ac:dyDescent="0.2">
      <c r="K9" s="51" t="s">
        <v>150</v>
      </c>
      <c r="L9" s="1"/>
      <c r="M9" s="1"/>
      <c r="N9" s="1"/>
      <c r="O9" s="1"/>
    </row>
    <row r="10" spans="3:15" ht="17" x14ac:dyDescent="0.2">
      <c r="K10" s="52"/>
      <c r="L10" s="53" t="s">
        <v>143</v>
      </c>
      <c r="M10" s="53" t="s">
        <v>144</v>
      </c>
      <c r="N10" s="53" t="s">
        <v>145</v>
      </c>
      <c r="O10" s="53" t="s">
        <v>146</v>
      </c>
    </row>
    <row r="11" spans="3:15" x14ac:dyDescent="0.2">
      <c r="K11" s="1" t="s">
        <v>11</v>
      </c>
      <c r="L11" s="5">
        <v>-565.45454545454538</v>
      </c>
      <c r="M11" s="5">
        <v>-2070</v>
      </c>
      <c r="N11" s="5">
        <v>452.72727272727269</v>
      </c>
      <c r="O11" s="5">
        <v>6797.272727272727</v>
      </c>
    </row>
    <row r="12" spans="3:15" x14ac:dyDescent="0.2">
      <c r="D12" s="124"/>
      <c r="K12" s="1" t="s">
        <v>12</v>
      </c>
      <c r="L12" s="5">
        <v>-2737.272727272727</v>
      </c>
      <c r="M12" s="5">
        <v>246.36363636363635</v>
      </c>
      <c r="N12" s="5">
        <v>-1109.090909090909</v>
      </c>
      <c r="O12" s="5">
        <v>3989.9999999999995</v>
      </c>
    </row>
    <row r="13" spans="3:15" x14ac:dyDescent="0.2">
      <c r="K13" s="1" t="s">
        <v>13</v>
      </c>
      <c r="L13" s="5">
        <v>214.54545454545453</v>
      </c>
      <c r="M13" s="5">
        <v>14485.454545454544</v>
      </c>
      <c r="N13" s="5">
        <v>-949.99999999999989</v>
      </c>
      <c r="O13" s="5">
        <v>-7979.9999999999991</v>
      </c>
    </row>
    <row r="14" spans="3:15" x14ac:dyDescent="0.2">
      <c r="K14" s="1" t="s">
        <v>147</v>
      </c>
      <c r="L14" s="5">
        <v>-5607.272727272727</v>
      </c>
      <c r="M14" s="5">
        <v>-11614.545454545454</v>
      </c>
      <c r="N14" s="5">
        <v>275.45454545454544</v>
      </c>
      <c r="O14" s="5">
        <v>1108.181818181818</v>
      </c>
    </row>
    <row r="15" spans="3:15" x14ac:dyDescent="0.2">
      <c r="K15" s="1" t="s">
        <v>15</v>
      </c>
      <c r="L15" s="5">
        <v>499.09090909090907</v>
      </c>
      <c r="M15" s="5">
        <v>660.90909090909088</v>
      </c>
      <c r="N15" s="5">
        <v>-110.90909090909091</v>
      </c>
      <c r="O15" s="5">
        <v>-128.18181818181816</v>
      </c>
    </row>
    <row r="16" spans="3:15" x14ac:dyDescent="0.2">
      <c r="K16" s="1" t="s">
        <v>16</v>
      </c>
      <c r="L16" s="5">
        <v>80</v>
      </c>
      <c r="M16" s="5">
        <v>17.27272727272727</v>
      </c>
      <c r="N16" s="5">
        <v>-501.81818181818176</v>
      </c>
      <c r="O16" s="5">
        <v>-739.99999999999989</v>
      </c>
    </row>
    <row r="17" spans="3:15" x14ac:dyDescent="0.2">
      <c r="K17" s="1" t="s">
        <v>148</v>
      </c>
      <c r="L17" s="5">
        <v>-64.545454545454547</v>
      </c>
      <c r="M17" s="5">
        <v>-1982.7272727272725</v>
      </c>
      <c r="N17" s="5">
        <v>20</v>
      </c>
      <c r="O17" s="5">
        <v>221.81818181818181</v>
      </c>
    </row>
    <row r="18" spans="3:15" x14ac:dyDescent="0.2">
      <c r="K18" s="1" t="s">
        <v>14</v>
      </c>
      <c r="L18" s="5">
        <v>-715.45454545454538</v>
      </c>
      <c r="M18" s="5">
        <v>-8146.363636363636</v>
      </c>
      <c r="N18" s="5">
        <v>-1302.7272727272725</v>
      </c>
      <c r="O18" s="5">
        <v>8686.363636363636</v>
      </c>
    </row>
    <row r="19" spans="3:15" x14ac:dyDescent="0.2">
      <c r="K19" s="6" t="s">
        <v>17</v>
      </c>
      <c r="L19" s="7">
        <v>-77.272727272727266</v>
      </c>
      <c r="M19" s="7">
        <v>931.81818181818176</v>
      </c>
      <c r="N19" s="7">
        <v>-942.72727272727263</v>
      </c>
      <c r="O19" s="7">
        <v>-1464.5454545454545</v>
      </c>
    </row>
    <row r="20" spans="3:15" x14ac:dyDescent="0.2">
      <c r="K20" s="8" t="s">
        <v>3</v>
      </c>
      <c r="L20" s="124"/>
    </row>
    <row r="21" spans="3:15" x14ac:dyDescent="0.2">
      <c r="K21" s="8" t="s">
        <v>4</v>
      </c>
    </row>
    <row r="24" spans="3:15" x14ac:dyDescent="0.2">
      <c r="C24" s="125" t="s">
        <v>151</v>
      </c>
    </row>
  </sheetData>
  <sheetProtection algorithmName="SHA-512" hashValue="hlWAnsQcDvVrAe9Ezeq/cL+uyBfLxBFf4a56+E8A2tBlILHtYiUy8RrOrxGKXQyO279YkIY6wnYy4Xb6aUvxsw==" saltValue="SZXd/xqfpMyR/h5aZ11+5w==" spinCount="100000" sheet="1" objects="1" scenarios="1"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3761E-92F4-482C-97BE-74FF32A2CEA9}">
  <sheetPr codeName="Tabelle7">
    <tabColor theme="6" tint="-0.249977111117893"/>
  </sheetPr>
  <dimension ref="A1"/>
  <sheetViews>
    <sheetView workbookViewId="0">
      <selection activeCell="K11" sqref="K11"/>
    </sheetView>
  </sheetViews>
  <sheetFormatPr baseColWidth="10" defaultColWidth="10.83203125" defaultRowHeight="15" x14ac:dyDescent="0.2"/>
  <cols>
    <col min="1" max="16384" width="10.83203125" style="1"/>
  </cols>
  <sheetData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FF529-E591-4B14-819B-8061C32123A2}">
  <sheetPr codeName="Tabelle8">
    <tabColor rgb="FFD1DBCC"/>
  </sheetPr>
  <dimension ref="A3:W104"/>
  <sheetViews>
    <sheetView zoomScaleNormal="100" workbookViewId="0">
      <pane xSplit="1" ySplit="3" topLeftCell="B4" activePane="bottomRight" state="frozen"/>
      <selection activeCell="K11" sqref="K11"/>
      <selection pane="topRight" activeCell="K11" sqref="K11"/>
      <selection pane="bottomLeft" activeCell="K11" sqref="K11"/>
      <selection pane="bottomRight"/>
    </sheetView>
  </sheetViews>
  <sheetFormatPr baseColWidth="10" defaultColWidth="11.5" defaultRowHeight="15" x14ac:dyDescent="0.2"/>
  <cols>
    <col min="1" max="1" width="23.83203125" style="28" customWidth="1"/>
    <col min="2" max="16384" width="11.5" style="28"/>
  </cols>
  <sheetData>
    <row r="3" spans="2:3" ht="19" x14ac:dyDescent="0.2">
      <c r="C3" s="27" t="s">
        <v>94</v>
      </c>
    </row>
    <row r="5" spans="2:3" x14ac:dyDescent="0.2">
      <c r="B5" s="29" t="s">
        <v>18</v>
      </c>
    </row>
    <row r="6" spans="2:3" x14ac:dyDescent="0.2">
      <c r="B6" s="29" t="s">
        <v>18</v>
      </c>
    </row>
    <row r="19" spans="2:4" x14ac:dyDescent="0.2">
      <c r="B19" s="30"/>
      <c r="C19" s="30"/>
      <c r="D19" s="30"/>
    </row>
    <row r="52" spans="1:23" x14ac:dyDescent="0.2">
      <c r="A52" s="34" t="s">
        <v>50</v>
      </c>
      <c r="B52" s="34"/>
      <c r="C52" s="34">
        <v>2014</v>
      </c>
      <c r="D52" s="34">
        <f>C52+1</f>
        <v>2015</v>
      </c>
      <c r="E52" s="34">
        <f t="shared" ref="E52:W52" si="0">D52+1</f>
        <v>2016</v>
      </c>
      <c r="F52" s="34">
        <f t="shared" si="0"/>
        <v>2017</v>
      </c>
      <c r="G52" s="34">
        <f t="shared" si="0"/>
        <v>2018</v>
      </c>
      <c r="H52" s="34">
        <f t="shared" si="0"/>
        <v>2019</v>
      </c>
      <c r="I52" s="34">
        <f t="shared" si="0"/>
        <v>2020</v>
      </c>
      <c r="J52" s="34">
        <f t="shared" si="0"/>
        <v>2021</v>
      </c>
      <c r="K52" s="34">
        <f t="shared" si="0"/>
        <v>2022</v>
      </c>
      <c r="L52" s="34">
        <f t="shared" si="0"/>
        <v>2023</v>
      </c>
      <c r="M52" s="34">
        <f t="shared" si="0"/>
        <v>2024</v>
      </c>
      <c r="N52" s="34">
        <f t="shared" si="0"/>
        <v>2025</v>
      </c>
      <c r="O52" s="34">
        <f t="shared" si="0"/>
        <v>2026</v>
      </c>
      <c r="P52" s="34">
        <f t="shared" si="0"/>
        <v>2027</v>
      </c>
      <c r="Q52" s="34">
        <f t="shared" si="0"/>
        <v>2028</v>
      </c>
      <c r="R52" s="34">
        <f t="shared" si="0"/>
        <v>2029</v>
      </c>
      <c r="S52" s="34">
        <f t="shared" si="0"/>
        <v>2030</v>
      </c>
      <c r="T52" s="34">
        <f t="shared" si="0"/>
        <v>2031</v>
      </c>
      <c r="U52" s="34">
        <f t="shared" si="0"/>
        <v>2032</v>
      </c>
      <c r="V52" s="34">
        <f t="shared" si="0"/>
        <v>2033</v>
      </c>
      <c r="W52" s="34">
        <f t="shared" si="0"/>
        <v>2034</v>
      </c>
    </row>
    <row r="53" spans="1:23" x14ac:dyDescent="0.2">
      <c r="A53" s="34" t="s">
        <v>20</v>
      </c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</row>
    <row r="54" spans="1:23" x14ac:dyDescent="0.2">
      <c r="A54" s="35" t="s">
        <v>21</v>
      </c>
      <c r="B54" s="35" t="s">
        <v>22</v>
      </c>
      <c r="C54" s="36">
        <v>171</v>
      </c>
      <c r="D54" s="36">
        <v>167</v>
      </c>
      <c r="E54" s="36">
        <v>144</v>
      </c>
      <c r="F54" s="36">
        <v>154</v>
      </c>
      <c r="G54" s="36">
        <v>171.15000000000003</v>
      </c>
      <c r="H54" s="36">
        <v>169.08999999999997</v>
      </c>
      <c r="I54" s="36">
        <v>170.14002076373501</v>
      </c>
      <c r="J54" s="36">
        <v>219.27618704989399</v>
      </c>
      <c r="K54" s="36">
        <v>319.57724367456802</v>
      </c>
      <c r="L54" s="36" t="e">
        <v>#N/A</v>
      </c>
      <c r="M54" s="36" t="e">
        <v>#N/A</v>
      </c>
      <c r="N54" s="36" t="e">
        <v>#N/A</v>
      </c>
      <c r="O54" s="36" t="e">
        <v>#N/A</v>
      </c>
      <c r="P54" s="36" t="e">
        <v>#N/A</v>
      </c>
      <c r="Q54" s="36" t="e">
        <v>#N/A</v>
      </c>
      <c r="R54" s="36" t="e">
        <v>#N/A</v>
      </c>
      <c r="S54" s="36" t="e">
        <v>#N/A</v>
      </c>
      <c r="T54" s="36" t="e">
        <v>#N/A</v>
      </c>
      <c r="U54" s="36" t="e">
        <v>#N/A</v>
      </c>
      <c r="V54" s="36" t="e">
        <v>#N/A</v>
      </c>
      <c r="W54" s="36" t="e">
        <v>#N/A</v>
      </c>
    </row>
    <row r="55" spans="1:23" x14ac:dyDescent="0.2">
      <c r="A55" s="37"/>
      <c r="B55" s="38" t="s">
        <v>23</v>
      </c>
      <c r="C55" s="39">
        <v>171</v>
      </c>
      <c r="D55" s="39">
        <v>167</v>
      </c>
      <c r="E55" s="39">
        <v>144</v>
      </c>
      <c r="F55" s="39">
        <v>154</v>
      </c>
      <c r="G55" s="39">
        <v>171.15000000000003</v>
      </c>
      <c r="H55" s="39">
        <v>169.08999999999997</v>
      </c>
      <c r="I55" s="39">
        <v>170.14002076373501</v>
      </c>
      <c r="J55" s="39">
        <v>219.27618704989399</v>
      </c>
      <c r="K55" s="39">
        <v>319.57724367456802</v>
      </c>
      <c r="L55" s="39">
        <v>281.21302777042121</v>
      </c>
      <c r="M55" s="39">
        <v>246.15168370751496</v>
      </c>
      <c r="N55" s="39">
        <v>220.12747037509175</v>
      </c>
      <c r="O55" s="39">
        <v>217.9834423755787</v>
      </c>
      <c r="P55" s="39">
        <v>219.55021765798483</v>
      </c>
      <c r="Q55" s="39">
        <v>222.10668495663171</v>
      </c>
      <c r="R55" s="39">
        <v>225.07778554179851</v>
      </c>
      <c r="S55" s="39">
        <v>228.12714216282586</v>
      </c>
      <c r="T55" s="39">
        <v>230.28795148849355</v>
      </c>
      <c r="U55" s="39">
        <v>232.24089656588535</v>
      </c>
      <c r="V55" s="39">
        <v>233.75741425321979</v>
      </c>
      <c r="W55" s="39">
        <v>235.85244708937793</v>
      </c>
    </row>
    <row r="56" spans="1:23" x14ac:dyDescent="0.2">
      <c r="A56" s="40" t="s">
        <v>24</v>
      </c>
      <c r="B56" s="40" t="s">
        <v>22</v>
      </c>
      <c r="C56" s="41">
        <v>152</v>
      </c>
      <c r="D56" s="41">
        <v>145</v>
      </c>
      <c r="E56" s="41">
        <v>126</v>
      </c>
      <c r="F56" s="41">
        <v>136</v>
      </c>
      <c r="G56" s="41">
        <v>165.51</v>
      </c>
      <c r="H56" s="41">
        <v>156.9</v>
      </c>
      <c r="I56" s="41">
        <v>148.11312163574098</v>
      </c>
      <c r="J56" s="41">
        <v>191.84023763138998</v>
      </c>
      <c r="K56" s="41">
        <v>278.10136412176996</v>
      </c>
      <c r="L56" s="41" t="e">
        <v>#N/A</v>
      </c>
      <c r="M56" s="41" t="e">
        <v>#N/A</v>
      </c>
      <c r="N56" s="41" t="e">
        <v>#N/A</v>
      </c>
      <c r="O56" s="41" t="e">
        <v>#N/A</v>
      </c>
      <c r="P56" s="41" t="e">
        <v>#N/A</v>
      </c>
      <c r="Q56" s="41" t="e">
        <v>#N/A</v>
      </c>
      <c r="R56" s="41" t="e">
        <v>#N/A</v>
      </c>
      <c r="S56" s="41" t="e">
        <v>#N/A</v>
      </c>
      <c r="T56" s="41" t="e">
        <v>#N/A</v>
      </c>
      <c r="U56" s="41" t="e">
        <v>#N/A</v>
      </c>
      <c r="V56" s="41" t="e">
        <v>#N/A</v>
      </c>
      <c r="W56" s="41" t="e">
        <v>#N/A</v>
      </c>
    </row>
    <row r="57" spans="1:23" x14ac:dyDescent="0.2">
      <c r="A57" s="37"/>
      <c r="B57" s="38" t="s">
        <v>23</v>
      </c>
      <c r="C57" s="39">
        <v>152</v>
      </c>
      <c r="D57" s="39">
        <v>145</v>
      </c>
      <c r="E57" s="39">
        <v>126</v>
      </c>
      <c r="F57" s="39">
        <v>136</v>
      </c>
      <c r="G57" s="39">
        <v>165.51</v>
      </c>
      <c r="H57" s="39">
        <v>156.9</v>
      </c>
      <c r="I57" s="39">
        <v>148.11312163574098</v>
      </c>
      <c r="J57" s="39">
        <v>191.84023763138998</v>
      </c>
      <c r="K57" s="39">
        <v>278.10136412176996</v>
      </c>
      <c r="L57" s="39">
        <v>241.08451016446526</v>
      </c>
      <c r="M57" s="39">
        <v>207.88341501669763</v>
      </c>
      <c r="N57" s="39">
        <v>191.41797326218111</v>
      </c>
      <c r="O57" s="39">
        <v>185.69082734098725</v>
      </c>
      <c r="P57" s="39">
        <v>186.31554749294145</v>
      </c>
      <c r="Q57" s="39">
        <v>189.64962900763393</v>
      </c>
      <c r="R57" s="39">
        <v>192.44427478022146</v>
      </c>
      <c r="S57" s="39">
        <v>194.53841683228018</v>
      </c>
      <c r="T57" s="39">
        <v>195.86876489311112</v>
      </c>
      <c r="U57" s="39">
        <v>196.74360530528173</v>
      </c>
      <c r="V57" s="39">
        <v>197.18181898602379</v>
      </c>
      <c r="W57" s="39">
        <v>198.89837861337594</v>
      </c>
    </row>
    <row r="58" spans="1:23" x14ac:dyDescent="0.2">
      <c r="A58" s="40" t="s">
        <v>25</v>
      </c>
      <c r="B58" s="40" t="s">
        <v>22</v>
      </c>
      <c r="C58" s="41">
        <v>159</v>
      </c>
      <c r="D58" s="41">
        <v>157</v>
      </c>
      <c r="E58" s="41">
        <v>152</v>
      </c>
      <c r="F58" s="41">
        <v>157</v>
      </c>
      <c r="G58" s="41">
        <v>165.03999999999996</v>
      </c>
      <c r="H58" s="41">
        <v>165.2</v>
      </c>
      <c r="I58" s="41">
        <v>168.210747564716</v>
      </c>
      <c r="J58" s="41">
        <v>226.02058598748701</v>
      </c>
      <c r="K58" s="41">
        <v>309.20007676502701</v>
      </c>
      <c r="L58" s="41" t="e">
        <v>#N/A</v>
      </c>
      <c r="M58" s="41" t="e">
        <v>#N/A</v>
      </c>
      <c r="N58" s="41" t="e">
        <v>#N/A</v>
      </c>
      <c r="O58" s="41" t="e">
        <v>#N/A</v>
      </c>
      <c r="P58" s="41" t="e">
        <v>#N/A</v>
      </c>
      <c r="Q58" s="41" t="e">
        <v>#N/A</v>
      </c>
      <c r="R58" s="41" t="e">
        <v>#N/A</v>
      </c>
      <c r="S58" s="41" t="e">
        <v>#N/A</v>
      </c>
      <c r="T58" s="41" t="e">
        <v>#N/A</v>
      </c>
      <c r="U58" s="41" t="e">
        <v>#N/A</v>
      </c>
      <c r="V58" s="41" t="e">
        <v>#N/A</v>
      </c>
      <c r="W58" s="41" t="e">
        <v>#N/A</v>
      </c>
    </row>
    <row r="59" spans="1:23" x14ac:dyDescent="0.2">
      <c r="A59" s="37"/>
      <c r="B59" s="38" t="s">
        <v>23</v>
      </c>
      <c r="C59" s="39">
        <v>159</v>
      </c>
      <c r="D59" s="39">
        <v>157</v>
      </c>
      <c r="E59" s="39">
        <v>152</v>
      </c>
      <c r="F59" s="39">
        <v>157</v>
      </c>
      <c r="G59" s="39">
        <v>165.03999999999996</v>
      </c>
      <c r="H59" s="39">
        <v>165.2</v>
      </c>
      <c r="I59" s="39">
        <v>168.210747564716</v>
      </c>
      <c r="J59" s="39">
        <v>226.02058598748701</v>
      </c>
      <c r="K59" s="39">
        <v>309.20007676502701</v>
      </c>
      <c r="L59" s="39">
        <v>232.36862636189639</v>
      </c>
      <c r="M59" s="39">
        <v>190.49738452966395</v>
      </c>
      <c r="N59" s="39">
        <v>189.01255575269616</v>
      </c>
      <c r="O59" s="39">
        <v>189.23107302406606</v>
      </c>
      <c r="P59" s="39">
        <v>189.8965004217516</v>
      </c>
      <c r="Q59" s="39">
        <v>190.28571880729322</v>
      </c>
      <c r="R59" s="39">
        <v>190.71555440884691</v>
      </c>
      <c r="S59" s="39">
        <v>191.54999715813597</v>
      </c>
      <c r="T59" s="39">
        <v>192.18993288986206</v>
      </c>
      <c r="U59" s="39">
        <v>193.12566455578192</v>
      </c>
      <c r="V59" s="39">
        <v>193.45485863837212</v>
      </c>
      <c r="W59" s="39">
        <v>194.60898688785366</v>
      </c>
    </row>
    <row r="60" spans="1:23" x14ac:dyDescent="0.2">
      <c r="A60" s="40" t="s">
        <v>26</v>
      </c>
      <c r="B60" s="40" t="s">
        <v>22</v>
      </c>
      <c r="C60" s="41">
        <v>142</v>
      </c>
      <c r="D60" s="41">
        <v>133</v>
      </c>
      <c r="E60" s="41">
        <v>122</v>
      </c>
      <c r="F60" s="41">
        <v>140</v>
      </c>
      <c r="G60" s="41">
        <v>159.91</v>
      </c>
      <c r="H60" s="41">
        <v>151.44</v>
      </c>
      <c r="I60" s="41">
        <v>130.32559777840999</v>
      </c>
      <c r="J60" s="41">
        <v>166.11059536861401</v>
      </c>
      <c r="K60" s="41">
        <v>262.62715262939099</v>
      </c>
      <c r="L60" s="41" t="e">
        <v>#N/A</v>
      </c>
      <c r="M60" s="41" t="e">
        <v>#N/A</v>
      </c>
      <c r="N60" s="41" t="e">
        <v>#N/A</v>
      </c>
      <c r="O60" s="41" t="e">
        <v>#N/A</v>
      </c>
      <c r="P60" s="41" t="e">
        <v>#N/A</v>
      </c>
      <c r="Q60" s="41" t="e">
        <v>#N/A</v>
      </c>
      <c r="R60" s="41" t="e">
        <v>#N/A</v>
      </c>
      <c r="S60" s="41" t="e">
        <v>#N/A</v>
      </c>
      <c r="T60" s="41" t="e">
        <v>#N/A</v>
      </c>
      <c r="U60" s="41" t="e">
        <v>#N/A</v>
      </c>
      <c r="V60" s="41" t="e">
        <v>#N/A</v>
      </c>
      <c r="W60" s="41" t="e">
        <v>#N/A</v>
      </c>
    </row>
    <row r="61" spans="1:23" x14ac:dyDescent="0.2">
      <c r="A61" s="37"/>
      <c r="B61" s="38" t="s">
        <v>23</v>
      </c>
      <c r="C61" s="39">
        <v>142</v>
      </c>
      <c r="D61" s="39">
        <v>133</v>
      </c>
      <c r="E61" s="39">
        <v>122</v>
      </c>
      <c r="F61" s="39">
        <v>140</v>
      </c>
      <c r="G61" s="39">
        <v>159.91</v>
      </c>
      <c r="H61" s="39">
        <v>151.44</v>
      </c>
      <c r="I61" s="39">
        <v>130.32559777840999</v>
      </c>
      <c r="J61" s="39">
        <v>166.11059536861401</v>
      </c>
      <c r="K61" s="39">
        <v>262.62715262939099</v>
      </c>
      <c r="L61" s="39">
        <v>237.54398432351792</v>
      </c>
      <c r="M61" s="39">
        <v>208.43806652916268</v>
      </c>
      <c r="N61" s="39">
        <v>186.94278016763928</v>
      </c>
      <c r="O61" s="39">
        <v>185.26306190017357</v>
      </c>
      <c r="P61" s="39">
        <v>186.65248661332561</v>
      </c>
      <c r="Q61" s="39">
        <v>188.88327033930244</v>
      </c>
      <c r="R61" s="39">
        <v>191.37557604815046</v>
      </c>
      <c r="S61" s="39">
        <v>193.88777215378894</v>
      </c>
      <c r="T61" s="39">
        <v>195.63588337785805</v>
      </c>
      <c r="U61" s="39">
        <v>197.16718762228669</v>
      </c>
      <c r="V61" s="39">
        <v>198.29051090744099</v>
      </c>
      <c r="W61" s="39">
        <v>200.00718025464107</v>
      </c>
    </row>
    <row r="62" spans="1:23" x14ac:dyDescent="0.2">
      <c r="A62" s="34" t="s">
        <v>27</v>
      </c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</row>
    <row r="63" spans="1:23" x14ac:dyDescent="0.2">
      <c r="A63" s="35" t="s">
        <v>28</v>
      </c>
      <c r="B63" s="35" t="s">
        <v>22</v>
      </c>
      <c r="C63" s="36">
        <v>324.95</v>
      </c>
      <c r="D63" s="36">
        <v>351.23</v>
      </c>
      <c r="E63" s="36">
        <v>376.13</v>
      </c>
      <c r="F63" s="36">
        <v>341.95416666666699</v>
      </c>
      <c r="G63" s="36">
        <v>353.12</v>
      </c>
      <c r="H63" s="36">
        <v>365.12</v>
      </c>
      <c r="I63" s="36">
        <v>427.32</v>
      </c>
      <c r="J63" s="36">
        <v>712.18000000000006</v>
      </c>
      <c r="K63" s="36">
        <v>527.58000000000004</v>
      </c>
      <c r="L63" s="36" t="e">
        <v>#N/A</v>
      </c>
      <c r="M63" s="36" t="e">
        <v>#N/A</v>
      </c>
      <c r="N63" s="36" t="e">
        <v>#N/A</v>
      </c>
      <c r="O63" s="36" t="e">
        <v>#N/A</v>
      </c>
      <c r="P63" s="36" t="e">
        <v>#N/A</v>
      </c>
      <c r="Q63" s="36" t="e">
        <v>#N/A</v>
      </c>
      <c r="R63" s="36" t="e">
        <v>#N/A</v>
      </c>
      <c r="S63" s="36" t="e">
        <v>#N/A</v>
      </c>
      <c r="T63" s="36" t="e">
        <v>#N/A</v>
      </c>
      <c r="U63" s="36" t="e">
        <v>#N/A</v>
      </c>
      <c r="V63" s="36" t="e">
        <v>#N/A</v>
      </c>
      <c r="W63" s="36" t="e">
        <v>#N/A</v>
      </c>
    </row>
    <row r="64" spans="1:23" x14ac:dyDescent="0.2">
      <c r="A64" s="37"/>
      <c r="B64" s="38" t="s">
        <v>23</v>
      </c>
      <c r="C64" s="39">
        <v>324.95</v>
      </c>
      <c r="D64" s="39">
        <v>351.23</v>
      </c>
      <c r="E64" s="39">
        <v>376.13</v>
      </c>
      <c r="F64" s="39">
        <v>341.95416666666699</v>
      </c>
      <c r="G64" s="39">
        <v>353.12</v>
      </c>
      <c r="H64" s="39">
        <v>365.12</v>
      </c>
      <c r="I64" s="39">
        <v>427.32</v>
      </c>
      <c r="J64" s="39">
        <v>712.18000000000006</v>
      </c>
      <c r="K64" s="39">
        <v>527.58000000000004</v>
      </c>
      <c r="L64" s="39">
        <v>487.99285748509016</v>
      </c>
      <c r="M64" s="39">
        <v>452.6227155736583</v>
      </c>
      <c r="N64" s="39">
        <v>476.40146659092267</v>
      </c>
      <c r="O64" s="39">
        <v>481.40759385357256</v>
      </c>
      <c r="P64" s="39">
        <v>491.69690817309504</v>
      </c>
      <c r="Q64" s="39">
        <v>493.36042125085049</v>
      </c>
      <c r="R64" s="39">
        <v>501.96294266108401</v>
      </c>
      <c r="S64" s="39">
        <v>510.50300853565381</v>
      </c>
      <c r="T64" s="39">
        <v>519.92606020242863</v>
      </c>
      <c r="U64" s="39">
        <v>528.35652633435666</v>
      </c>
      <c r="V64" s="39">
        <v>536.93897813927742</v>
      </c>
      <c r="W64" s="39">
        <v>546.32455391584506</v>
      </c>
    </row>
    <row r="65" spans="1:23" x14ac:dyDescent="0.2">
      <c r="A65" s="40" t="s">
        <v>30</v>
      </c>
      <c r="B65" s="40" t="s">
        <v>22</v>
      </c>
      <c r="C65" s="41">
        <v>306.54555555555561</v>
      </c>
      <c r="D65" s="41">
        <v>327.53800000000001</v>
      </c>
      <c r="E65" s="41">
        <v>340.43400000000008</v>
      </c>
      <c r="F65" s="41">
        <v>313.18</v>
      </c>
      <c r="G65" s="41">
        <v>338.83800000000002</v>
      </c>
      <c r="H65" s="41">
        <v>286.50749999999999</v>
      </c>
      <c r="I65" s="41">
        <v>315.505</v>
      </c>
      <c r="J65" s="41">
        <v>474.72500000000002</v>
      </c>
      <c r="K65" s="41">
        <v>459.5545454545454</v>
      </c>
      <c r="L65" s="41" t="e">
        <v>#N/A</v>
      </c>
      <c r="M65" s="41" t="e">
        <v>#N/A</v>
      </c>
      <c r="N65" s="41" t="e">
        <v>#N/A</v>
      </c>
      <c r="O65" s="41" t="e">
        <v>#N/A</v>
      </c>
      <c r="P65" s="41" t="e">
        <v>#N/A</v>
      </c>
      <c r="Q65" s="41" t="e">
        <v>#N/A</v>
      </c>
      <c r="R65" s="41" t="e">
        <v>#N/A</v>
      </c>
      <c r="S65" s="41" t="e">
        <v>#N/A</v>
      </c>
      <c r="T65" s="41" t="e">
        <v>#N/A</v>
      </c>
      <c r="U65" s="41" t="e">
        <v>#N/A</v>
      </c>
      <c r="V65" s="41" t="e">
        <v>#N/A</v>
      </c>
      <c r="W65" s="41" t="e">
        <v>#N/A</v>
      </c>
    </row>
    <row r="66" spans="1:23" x14ac:dyDescent="0.2">
      <c r="A66" s="37"/>
      <c r="B66" s="38" t="s">
        <v>23</v>
      </c>
      <c r="C66" s="39">
        <v>306.54555555555561</v>
      </c>
      <c r="D66" s="39">
        <v>327.53800000000001</v>
      </c>
      <c r="E66" s="39">
        <v>340.43400000000008</v>
      </c>
      <c r="F66" s="39">
        <v>313.18</v>
      </c>
      <c r="G66" s="39">
        <v>338.83800000000002</v>
      </c>
      <c r="H66" s="39">
        <v>286.50749999999999</v>
      </c>
      <c r="I66" s="39">
        <v>315.505</v>
      </c>
      <c r="J66" s="39">
        <v>474.72500000000002</v>
      </c>
      <c r="K66" s="39">
        <v>459.5545454545454</v>
      </c>
      <c r="L66" s="39">
        <v>338.43109108808676</v>
      </c>
      <c r="M66" s="39">
        <v>345.3887241178316</v>
      </c>
      <c r="N66" s="39">
        <v>356.78740270457467</v>
      </c>
      <c r="O66" s="39">
        <v>360.74666322661199</v>
      </c>
      <c r="P66" s="39">
        <v>367.26211353222988</v>
      </c>
      <c r="Q66" s="39">
        <v>367.96911130524768</v>
      </c>
      <c r="R66" s="39">
        <v>372.40402888729488</v>
      </c>
      <c r="S66" s="39">
        <v>376.95680241303023</v>
      </c>
      <c r="T66" s="39">
        <v>381.95365297405721</v>
      </c>
      <c r="U66" s="39">
        <v>386.41003192184621</v>
      </c>
      <c r="V66" s="39">
        <v>390.86726191466607</v>
      </c>
      <c r="W66" s="39">
        <v>395.87380128423951</v>
      </c>
    </row>
    <row r="67" spans="1:23" x14ac:dyDescent="0.2">
      <c r="A67" s="34" t="s">
        <v>31</v>
      </c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</row>
    <row r="68" spans="1:23" x14ac:dyDescent="0.2">
      <c r="A68" s="35" t="s">
        <v>28</v>
      </c>
      <c r="B68" s="35" t="s">
        <v>22</v>
      </c>
      <c r="C68" s="36">
        <v>230.51999999999998</v>
      </c>
      <c r="D68" s="36">
        <v>215.66</v>
      </c>
      <c r="E68" s="36">
        <v>212.48999999999998</v>
      </c>
      <c r="F68" s="36">
        <v>212.84250000000009</v>
      </c>
      <c r="G68" s="36">
        <v>234.3</v>
      </c>
      <c r="H68" s="36">
        <v>223.16</v>
      </c>
      <c r="I68" s="36">
        <v>286.57</v>
      </c>
      <c r="J68" s="36">
        <v>379.97999999999996</v>
      </c>
      <c r="K68" s="36" t="e">
        <v>#N/A</v>
      </c>
      <c r="L68" s="36" t="e">
        <v>#N/A</v>
      </c>
      <c r="M68" s="36" t="e">
        <v>#N/A</v>
      </c>
      <c r="N68" s="36" t="e">
        <v>#N/A</v>
      </c>
      <c r="O68" s="36" t="e">
        <v>#N/A</v>
      </c>
      <c r="P68" s="36" t="e">
        <v>#N/A</v>
      </c>
      <c r="Q68" s="36" t="e">
        <v>#N/A</v>
      </c>
      <c r="R68" s="36" t="e">
        <v>#N/A</v>
      </c>
      <c r="S68" s="36" t="e">
        <v>#N/A</v>
      </c>
      <c r="T68" s="36" t="e">
        <v>#N/A</v>
      </c>
      <c r="U68" s="36" t="e">
        <v>#N/A</v>
      </c>
      <c r="V68" s="36" t="e">
        <v>#N/A</v>
      </c>
      <c r="W68" s="36" t="e">
        <v>#N/A</v>
      </c>
    </row>
    <row r="69" spans="1:23" x14ac:dyDescent="0.2">
      <c r="A69" s="37"/>
      <c r="B69" s="38" t="s">
        <v>23</v>
      </c>
      <c r="C69" s="39">
        <v>230.51999999999998</v>
      </c>
      <c r="D69" s="39">
        <v>215.66</v>
      </c>
      <c r="E69" s="39">
        <v>212.48999999999998</v>
      </c>
      <c r="F69" s="39">
        <v>212.84250000000009</v>
      </c>
      <c r="G69" s="39">
        <v>234.3</v>
      </c>
      <c r="H69" s="39">
        <v>223.16</v>
      </c>
      <c r="I69" s="39">
        <v>286.57</v>
      </c>
      <c r="J69" s="39">
        <v>379.97999999999996</v>
      </c>
      <c r="K69" s="39">
        <v>373.63638396643518</v>
      </c>
      <c r="L69" s="39">
        <v>339.55830625888149</v>
      </c>
      <c r="M69" s="39">
        <v>311.08716214725467</v>
      </c>
      <c r="N69" s="39">
        <v>313.92036270960341</v>
      </c>
      <c r="O69" s="39">
        <v>316.53323466818341</v>
      </c>
      <c r="P69" s="39">
        <v>321.09917486229961</v>
      </c>
      <c r="Q69" s="39">
        <v>323.78578443195687</v>
      </c>
      <c r="R69" s="39">
        <v>327.19308412514215</v>
      </c>
      <c r="S69" s="39">
        <v>330.44011838572141</v>
      </c>
      <c r="T69" s="39">
        <v>333.78728753611341</v>
      </c>
      <c r="U69" s="39">
        <v>337.39578451814651</v>
      </c>
      <c r="V69" s="39">
        <v>340.64511395139095</v>
      </c>
      <c r="W69" s="39">
        <v>344.92866993311327</v>
      </c>
    </row>
    <row r="70" spans="1:23" x14ac:dyDescent="0.2">
      <c r="A70" s="40" t="s">
        <v>32</v>
      </c>
      <c r="B70" s="40" t="s">
        <v>22</v>
      </c>
      <c r="C70" s="41">
        <v>376.16999999999996</v>
      </c>
      <c r="D70" s="41">
        <v>332.12</v>
      </c>
      <c r="E70" s="41">
        <v>333.36</v>
      </c>
      <c r="F70" s="41">
        <v>330.40749999999997</v>
      </c>
      <c r="G70" s="41">
        <v>323.53999999999996</v>
      </c>
      <c r="H70" s="41">
        <v>313.70999999999998</v>
      </c>
      <c r="I70" s="41">
        <v>383.53000000000003</v>
      </c>
      <c r="J70" s="41">
        <v>449.85</v>
      </c>
      <c r="K70" s="41" t="e">
        <v>#N/A</v>
      </c>
      <c r="L70" s="41" t="e">
        <v>#N/A</v>
      </c>
      <c r="M70" s="41" t="e">
        <v>#N/A</v>
      </c>
      <c r="N70" s="41" t="e">
        <v>#N/A</v>
      </c>
      <c r="O70" s="41" t="e">
        <v>#N/A</v>
      </c>
      <c r="P70" s="41" t="e">
        <v>#N/A</v>
      </c>
      <c r="Q70" s="41" t="e">
        <v>#N/A</v>
      </c>
      <c r="R70" s="41" t="e">
        <v>#N/A</v>
      </c>
      <c r="S70" s="41" t="e">
        <v>#N/A</v>
      </c>
      <c r="T70" s="41" t="e">
        <v>#N/A</v>
      </c>
      <c r="U70" s="41" t="e">
        <v>#N/A</v>
      </c>
      <c r="V70" s="41" t="e">
        <v>#N/A</v>
      </c>
      <c r="W70" s="41" t="e">
        <v>#N/A</v>
      </c>
    </row>
    <row r="71" spans="1:23" x14ac:dyDescent="0.2">
      <c r="A71" s="37"/>
      <c r="B71" s="38" t="s">
        <v>23</v>
      </c>
      <c r="C71" s="39">
        <v>376.16999999999996</v>
      </c>
      <c r="D71" s="39">
        <v>332.12</v>
      </c>
      <c r="E71" s="39">
        <v>333.36</v>
      </c>
      <c r="F71" s="39">
        <v>330.40749999999997</v>
      </c>
      <c r="G71" s="39">
        <v>323.53999999999996</v>
      </c>
      <c r="H71" s="39">
        <v>313.70999999999998</v>
      </c>
      <c r="I71" s="39">
        <v>383.53000000000003</v>
      </c>
      <c r="J71" s="39">
        <v>449.85</v>
      </c>
      <c r="K71" s="39">
        <v>475.89056139417443</v>
      </c>
      <c r="L71" s="39">
        <v>438.23018270760758</v>
      </c>
      <c r="M71" s="39">
        <v>400.05813443150225</v>
      </c>
      <c r="N71" s="39">
        <v>402.33706294820473</v>
      </c>
      <c r="O71" s="39">
        <v>405.38360622301934</v>
      </c>
      <c r="P71" s="39">
        <v>411.02233523711379</v>
      </c>
      <c r="Q71" s="39">
        <v>414.40251333448532</v>
      </c>
      <c r="R71" s="39">
        <v>418.52307508046715</v>
      </c>
      <c r="S71" s="39">
        <v>422.60597018066051</v>
      </c>
      <c r="T71" s="39">
        <v>426.80215152925382</v>
      </c>
      <c r="U71" s="39">
        <v>431.32072071013118</v>
      </c>
      <c r="V71" s="39">
        <v>435.33630610363167</v>
      </c>
      <c r="W71" s="39">
        <v>440.63373025529677</v>
      </c>
    </row>
    <row r="72" spans="1:23" x14ac:dyDescent="0.2">
      <c r="A72" s="34" t="s">
        <v>33</v>
      </c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</row>
    <row r="73" spans="1:23" x14ac:dyDescent="0.2">
      <c r="A73" s="35" t="s">
        <v>28</v>
      </c>
      <c r="B73" s="35" t="s">
        <v>22</v>
      </c>
      <c r="C73" s="36">
        <v>671.75</v>
      </c>
      <c r="D73" s="36">
        <v>716.16</v>
      </c>
      <c r="E73" s="36">
        <v>797.5</v>
      </c>
      <c r="F73" s="36">
        <v>725.80000000000018</v>
      </c>
      <c r="G73" s="36">
        <v>731.03</v>
      </c>
      <c r="H73" s="36">
        <v>784.09999999999991</v>
      </c>
      <c r="I73" s="36">
        <v>958.56</v>
      </c>
      <c r="J73" s="36">
        <v>1643.7799999999997</v>
      </c>
      <c r="K73" s="36" t="e">
        <v>#N/A</v>
      </c>
      <c r="L73" s="36" t="e">
        <v>#N/A</v>
      </c>
      <c r="M73" s="36" t="e">
        <v>#N/A</v>
      </c>
      <c r="N73" s="36" t="e">
        <v>#N/A</v>
      </c>
      <c r="O73" s="36" t="e">
        <v>#N/A</v>
      </c>
      <c r="P73" s="36" t="e">
        <v>#N/A</v>
      </c>
      <c r="Q73" s="36" t="e">
        <v>#N/A</v>
      </c>
      <c r="R73" s="36" t="e">
        <v>#N/A</v>
      </c>
      <c r="S73" s="36" t="e">
        <v>#N/A</v>
      </c>
      <c r="T73" s="36" t="e">
        <v>#N/A</v>
      </c>
      <c r="U73" s="36" t="e">
        <v>#N/A</v>
      </c>
      <c r="V73" s="36" t="e">
        <v>#N/A</v>
      </c>
      <c r="W73" s="36" t="e">
        <v>#N/A</v>
      </c>
    </row>
    <row r="74" spans="1:23" x14ac:dyDescent="0.2">
      <c r="A74" s="37"/>
      <c r="B74" s="38" t="s">
        <v>23</v>
      </c>
      <c r="C74" s="39">
        <v>671.75</v>
      </c>
      <c r="D74" s="39">
        <v>716.16</v>
      </c>
      <c r="E74" s="39">
        <v>797.5</v>
      </c>
      <c r="F74" s="39">
        <v>725.80000000000018</v>
      </c>
      <c r="G74" s="39">
        <v>731.03</v>
      </c>
      <c r="H74" s="39">
        <v>784.09999999999991</v>
      </c>
      <c r="I74" s="39">
        <v>958.56</v>
      </c>
      <c r="J74" s="39">
        <v>1643.7799999999997</v>
      </c>
      <c r="K74" s="39">
        <v>1261.8857629707684</v>
      </c>
      <c r="L74" s="39">
        <v>1271.9630639790548</v>
      </c>
      <c r="M74" s="39">
        <v>1092.6222229002815</v>
      </c>
      <c r="N74" s="39">
        <v>1116.9120394191325</v>
      </c>
      <c r="O74" s="39">
        <v>1139.2898486639499</v>
      </c>
      <c r="P74" s="39">
        <v>1165.0996376361061</v>
      </c>
      <c r="Q74" s="39">
        <v>1186.5372853863844</v>
      </c>
      <c r="R74" s="39">
        <v>1208.9841677042382</v>
      </c>
      <c r="S74" s="39">
        <v>1234.3671867553555</v>
      </c>
      <c r="T74" s="39">
        <v>1263.1832425845066</v>
      </c>
      <c r="U74" s="39">
        <v>1293.0391720221046</v>
      </c>
      <c r="V74" s="39">
        <v>1325.3815691404177</v>
      </c>
      <c r="W74" s="39">
        <v>1356.9051416205002</v>
      </c>
    </row>
    <row r="75" spans="1:23" x14ac:dyDescent="0.2">
      <c r="A75" s="40" t="s">
        <v>32</v>
      </c>
      <c r="B75" s="40" t="s">
        <v>22</v>
      </c>
      <c r="C75" s="41">
        <v>677.86</v>
      </c>
      <c r="D75" s="41">
        <v>687.48</v>
      </c>
      <c r="E75" s="41">
        <v>775.51</v>
      </c>
      <c r="F75" s="41">
        <v>714.49166666666679</v>
      </c>
      <c r="G75" s="41">
        <v>653.07000000000005</v>
      </c>
      <c r="H75" s="41">
        <v>680.91</v>
      </c>
      <c r="I75" s="41">
        <v>919.54</v>
      </c>
      <c r="J75" s="41">
        <v>1433</v>
      </c>
      <c r="K75" s="41" t="e">
        <v>#N/A</v>
      </c>
      <c r="L75" s="41" t="e">
        <v>#N/A</v>
      </c>
      <c r="M75" s="41" t="e">
        <v>#N/A</v>
      </c>
      <c r="N75" s="41" t="e">
        <v>#N/A</v>
      </c>
      <c r="O75" s="41" t="e">
        <v>#N/A</v>
      </c>
      <c r="P75" s="41" t="e">
        <v>#N/A</v>
      </c>
      <c r="Q75" s="41" t="e">
        <v>#N/A</v>
      </c>
      <c r="R75" s="41" t="e">
        <v>#N/A</v>
      </c>
      <c r="S75" s="41" t="e">
        <v>#N/A</v>
      </c>
      <c r="T75" s="41" t="e">
        <v>#N/A</v>
      </c>
      <c r="U75" s="41" t="e">
        <v>#N/A</v>
      </c>
      <c r="V75" s="41" t="e">
        <v>#N/A</v>
      </c>
      <c r="W75" s="41" t="e">
        <v>#N/A</v>
      </c>
    </row>
    <row r="76" spans="1:23" x14ac:dyDescent="0.2">
      <c r="A76" s="37"/>
      <c r="B76" s="38" t="s">
        <v>23</v>
      </c>
      <c r="C76" s="39">
        <v>677.86</v>
      </c>
      <c r="D76" s="39">
        <v>687.48</v>
      </c>
      <c r="E76" s="39">
        <v>775.51</v>
      </c>
      <c r="F76" s="39">
        <v>714.49166666666679</v>
      </c>
      <c r="G76" s="39">
        <v>653.07000000000005</v>
      </c>
      <c r="H76" s="39">
        <v>680.91</v>
      </c>
      <c r="I76" s="39">
        <v>919.54</v>
      </c>
      <c r="J76" s="39">
        <v>1433</v>
      </c>
      <c r="K76" s="39">
        <v>1145.2213815611774</v>
      </c>
      <c r="L76" s="39">
        <v>1154.5919041328625</v>
      </c>
      <c r="M76" s="39">
        <v>994.81897206688632</v>
      </c>
      <c r="N76" s="39">
        <v>1016.8467432076704</v>
      </c>
      <c r="O76" s="39">
        <v>1037.1721591101086</v>
      </c>
      <c r="P76" s="39">
        <v>1060.5479158549547</v>
      </c>
      <c r="Q76" s="39">
        <v>1080.0511145363334</v>
      </c>
      <c r="R76" s="39">
        <v>1100.4596041878021</v>
      </c>
      <c r="S76" s="39">
        <v>1123.4828683233611</v>
      </c>
      <c r="T76" s="39">
        <v>1149.5594028610562</v>
      </c>
      <c r="U76" s="39">
        <v>1176.5675746319434</v>
      </c>
      <c r="V76" s="39">
        <v>1205.8157327337617</v>
      </c>
      <c r="W76" s="39">
        <v>1234.337009844689</v>
      </c>
    </row>
    <row r="77" spans="1:23" x14ac:dyDescent="0.2">
      <c r="A77" s="40" t="s">
        <v>30</v>
      </c>
      <c r="B77" s="40" t="s">
        <v>22</v>
      </c>
      <c r="C77" s="41">
        <v>713.49</v>
      </c>
      <c r="D77" s="41">
        <v>773.8599999999999</v>
      </c>
      <c r="E77" s="41">
        <v>744.98</v>
      </c>
      <c r="F77" s="41">
        <v>662.65</v>
      </c>
      <c r="G77" s="41">
        <v>625.1</v>
      </c>
      <c r="H77" s="41">
        <v>691.27</v>
      </c>
      <c r="I77" s="41">
        <v>1029.46</v>
      </c>
      <c r="J77" s="41">
        <v>1206.8899999999999</v>
      </c>
      <c r="K77" s="41" t="e">
        <v>#N/A</v>
      </c>
      <c r="L77" s="41" t="e">
        <v>#N/A</v>
      </c>
      <c r="M77" s="41" t="e">
        <v>#N/A</v>
      </c>
      <c r="N77" s="41" t="e">
        <v>#N/A</v>
      </c>
      <c r="O77" s="41" t="e">
        <v>#N/A</v>
      </c>
      <c r="P77" s="41" t="e">
        <v>#N/A</v>
      </c>
      <c r="Q77" s="41" t="e">
        <v>#N/A</v>
      </c>
      <c r="R77" s="41" t="e">
        <v>#N/A</v>
      </c>
      <c r="S77" s="41" t="e">
        <v>#N/A</v>
      </c>
      <c r="T77" s="41" t="e">
        <v>#N/A</v>
      </c>
      <c r="U77" s="41" t="e">
        <v>#N/A</v>
      </c>
      <c r="V77" s="41" t="e">
        <v>#N/A</v>
      </c>
      <c r="W77" s="41" t="e">
        <v>#N/A</v>
      </c>
    </row>
    <row r="78" spans="1:23" x14ac:dyDescent="0.2">
      <c r="A78" s="37"/>
      <c r="B78" s="38" t="s">
        <v>23</v>
      </c>
      <c r="C78" s="39">
        <v>713.49</v>
      </c>
      <c r="D78" s="39">
        <v>773.8599999999999</v>
      </c>
      <c r="E78" s="39">
        <v>744.98</v>
      </c>
      <c r="F78" s="39">
        <v>662.65</v>
      </c>
      <c r="G78" s="39">
        <v>625.1</v>
      </c>
      <c r="H78" s="39">
        <v>691.27</v>
      </c>
      <c r="I78" s="39">
        <v>1029.46</v>
      </c>
      <c r="J78" s="39">
        <v>1206.8899999999999</v>
      </c>
      <c r="K78" s="39">
        <v>1142.1087058639609</v>
      </c>
      <c r="L78" s="39">
        <v>1151.2748795704028</v>
      </c>
      <c r="M78" s="39">
        <v>989.55232494204495</v>
      </c>
      <c r="N78" s="39">
        <v>1011.532235794303</v>
      </c>
      <c r="O78" s="39">
        <v>1031.7893118339132</v>
      </c>
      <c r="P78" s="39">
        <v>1055.1397758382523</v>
      </c>
      <c r="Q78" s="39">
        <v>1074.5520945025037</v>
      </c>
      <c r="R78" s="39">
        <v>1094.876127552599</v>
      </c>
      <c r="S78" s="39">
        <v>1117.8472996519774</v>
      </c>
      <c r="T78" s="39">
        <v>1143.9131592218282</v>
      </c>
      <c r="U78" s="39">
        <v>1170.9180215255928</v>
      </c>
      <c r="V78" s="39">
        <v>1200.16959044552</v>
      </c>
      <c r="W78" s="39">
        <v>1228.6840008962786</v>
      </c>
    </row>
    <row r="79" spans="1:23" x14ac:dyDescent="0.2">
      <c r="A79" s="34" t="s">
        <v>34</v>
      </c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</row>
    <row r="80" spans="1:23" x14ac:dyDescent="0.2">
      <c r="A80" s="35" t="s">
        <v>48</v>
      </c>
      <c r="B80" s="35" t="s">
        <v>22</v>
      </c>
      <c r="C80" s="36">
        <v>33.691000000000003</v>
      </c>
      <c r="D80" s="36">
        <v>35.853000000000002</v>
      </c>
      <c r="E80" s="36">
        <v>36.051000000000002</v>
      </c>
      <c r="F80" s="36">
        <v>29</v>
      </c>
      <c r="G80" s="36">
        <v>26</v>
      </c>
      <c r="H80" s="36">
        <v>27.01</v>
      </c>
      <c r="I80" s="36">
        <v>28.51</v>
      </c>
      <c r="J80" s="36">
        <v>31.25</v>
      </c>
      <c r="K80" s="36">
        <v>46</v>
      </c>
      <c r="L80" s="36" t="e">
        <v>#N/A</v>
      </c>
      <c r="M80" s="36" t="e">
        <v>#N/A</v>
      </c>
      <c r="N80" s="36" t="e">
        <v>#N/A</v>
      </c>
      <c r="O80" s="36" t="e">
        <v>#N/A</v>
      </c>
      <c r="P80" s="36" t="e">
        <v>#N/A</v>
      </c>
      <c r="Q80" s="36" t="e">
        <v>#N/A</v>
      </c>
      <c r="R80" s="36" t="e">
        <v>#N/A</v>
      </c>
      <c r="S80" s="36" t="e">
        <v>#N/A</v>
      </c>
      <c r="T80" s="36" t="e">
        <v>#N/A</v>
      </c>
      <c r="U80" s="36" t="e">
        <v>#N/A</v>
      </c>
      <c r="V80" s="36" t="e">
        <v>#N/A</v>
      </c>
      <c r="W80" s="36" t="e">
        <v>#N/A</v>
      </c>
    </row>
    <row r="81" spans="1:23" x14ac:dyDescent="0.2">
      <c r="A81" s="37"/>
      <c r="B81" s="38" t="s">
        <v>23</v>
      </c>
      <c r="C81" s="39">
        <v>33.691000000000003</v>
      </c>
      <c r="D81" s="39">
        <v>35.853000000000002</v>
      </c>
      <c r="E81" s="39">
        <v>36.051000000000002</v>
      </c>
      <c r="F81" s="39">
        <v>29</v>
      </c>
      <c r="G81" s="39">
        <v>26</v>
      </c>
      <c r="H81" s="39">
        <v>27.01</v>
      </c>
      <c r="I81" s="39">
        <v>28.51</v>
      </c>
      <c r="J81" s="39">
        <v>31.25</v>
      </c>
      <c r="K81" s="39">
        <v>46</v>
      </c>
      <c r="L81" s="39">
        <v>52.932708922231235</v>
      </c>
      <c r="M81" s="39">
        <v>48.798953661236979</v>
      </c>
      <c r="N81" s="39">
        <v>45.141778632635479</v>
      </c>
      <c r="O81" s="39">
        <v>40.283320480849298</v>
      </c>
      <c r="P81" s="39">
        <v>37.99842871428082</v>
      </c>
      <c r="Q81" s="39">
        <v>36.880523466375415</v>
      </c>
      <c r="R81" s="39">
        <v>36.313295001931586</v>
      </c>
      <c r="S81" s="39">
        <v>36.531894473530464</v>
      </c>
      <c r="T81" s="39">
        <v>36.745007259001689</v>
      </c>
      <c r="U81" s="39">
        <v>36.995612234411325</v>
      </c>
      <c r="V81" s="39">
        <v>37.309597112788033</v>
      </c>
      <c r="W81" s="39">
        <v>37.554633598124454</v>
      </c>
    </row>
    <row r="82" spans="1:23" x14ac:dyDescent="0.2">
      <c r="A82" s="40" t="s">
        <v>49</v>
      </c>
      <c r="B82" s="40" t="s">
        <v>22</v>
      </c>
      <c r="C82" s="41">
        <v>447.77042993320487</v>
      </c>
      <c r="D82" s="41">
        <v>458.72890531033329</v>
      </c>
      <c r="E82" s="41">
        <v>519.13974961951089</v>
      </c>
      <c r="F82" s="41">
        <v>394.33635296989218</v>
      </c>
      <c r="G82" s="41">
        <v>347.30360137638576</v>
      </c>
      <c r="H82" s="41">
        <v>393.69404614451855</v>
      </c>
      <c r="I82" s="41">
        <v>429.74913454785411</v>
      </c>
      <c r="J82" s="41">
        <v>481.57712234137102</v>
      </c>
      <c r="K82" s="41">
        <v>826.00918549029086</v>
      </c>
      <c r="L82" s="41" t="e">
        <v>#N/A</v>
      </c>
      <c r="M82" s="41" t="e">
        <v>#N/A</v>
      </c>
      <c r="N82" s="41" t="e">
        <v>#N/A</v>
      </c>
      <c r="O82" s="41" t="e">
        <v>#N/A</v>
      </c>
      <c r="P82" s="41" t="e">
        <v>#N/A</v>
      </c>
      <c r="Q82" s="41" t="e">
        <v>#N/A</v>
      </c>
      <c r="R82" s="41" t="e">
        <v>#N/A</v>
      </c>
      <c r="S82" s="41" t="e">
        <v>#N/A</v>
      </c>
      <c r="T82" s="41" t="e">
        <v>#N/A</v>
      </c>
      <c r="U82" s="41" t="e">
        <v>#N/A</v>
      </c>
      <c r="V82" s="41" t="e">
        <v>#N/A</v>
      </c>
      <c r="W82" s="41" t="e">
        <v>#N/A</v>
      </c>
    </row>
    <row r="83" spans="1:23" x14ac:dyDescent="0.2">
      <c r="A83" s="37"/>
      <c r="B83" s="38" t="s">
        <v>23</v>
      </c>
      <c r="C83" s="39">
        <v>447.77042993320487</v>
      </c>
      <c r="D83" s="39">
        <v>458.72890531033329</v>
      </c>
      <c r="E83" s="39">
        <v>519.13974961951089</v>
      </c>
      <c r="F83" s="39">
        <v>394.33635296989218</v>
      </c>
      <c r="G83" s="39">
        <v>347.30360137638576</v>
      </c>
      <c r="H83" s="39">
        <v>393.69404614451855</v>
      </c>
      <c r="I83" s="39">
        <v>429.74913454785411</v>
      </c>
      <c r="J83" s="39">
        <v>481.57712234137102</v>
      </c>
      <c r="K83" s="39">
        <v>826.00918549029086</v>
      </c>
      <c r="L83" s="39">
        <v>803.89206941412249</v>
      </c>
      <c r="M83" s="39">
        <v>677.02006921594113</v>
      </c>
      <c r="N83" s="39">
        <v>628.9463478582536</v>
      </c>
      <c r="O83" s="39">
        <v>588.54542867630016</v>
      </c>
      <c r="P83" s="39">
        <v>560.49416483480809</v>
      </c>
      <c r="Q83" s="39">
        <v>541.85414962223865</v>
      </c>
      <c r="R83" s="39">
        <v>526.45442515696664</v>
      </c>
      <c r="S83" s="39">
        <v>515.50990126158024</v>
      </c>
      <c r="T83" s="39">
        <v>507.19015874690928</v>
      </c>
      <c r="U83" s="39">
        <v>501.28566152478652</v>
      </c>
      <c r="V83" s="39">
        <v>498.91563060329696</v>
      </c>
      <c r="W83" s="39">
        <v>495.96907741226403</v>
      </c>
    </row>
    <row r="84" spans="1:23" x14ac:dyDescent="0.2">
      <c r="A84" s="34" t="s">
        <v>37</v>
      </c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</row>
    <row r="85" spans="1:23" x14ac:dyDescent="0.2">
      <c r="A85" s="35" t="s">
        <v>40</v>
      </c>
      <c r="B85" s="35" t="s">
        <v>22</v>
      </c>
      <c r="C85" s="36">
        <v>3676.5772499999998</v>
      </c>
      <c r="D85" s="36">
        <v>3855.92175</v>
      </c>
      <c r="E85" s="36">
        <v>3704.2844999999998</v>
      </c>
      <c r="F85" s="36">
        <v>3856.5544166666659</v>
      </c>
      <c r="G85" s="36">
        <v>3897.100833333333</v>
      </c>
      <c r="H85" s="36">
        <v>3643.163</v>
      </c>
      <c r="I85" s="36">
        <v>3627.3934166666659</v>
      </c>
      <c r="J85" s="36">
        <v>4148.8969999999999</v>
      </c>
      <c r="K85" s="36">
        <v>5187.5229166666659</v>
      </c>
      <c r="L85" s="36">
        <v>4855.7267777777779</v>
      </c>
      <c r="M85" s="36" t="e">
        <v>#N/A</v>
      </c>
      <c r="N85" s="36" t="e">
        <v>#N/A</v>
      </c>
      <c r="O85" s="36" t="e">
        <v>#N/A</v>
      </c>
      <c r="P85" s="36" t="e">
        <v>#N/A</v>
      </c>
      <c r="Q85" s="36" t="e">
        <v>#N/A</v>
      </c>
      <c r="R85" s="36" t="e">
        <v>#N/A</v>
      </c>
      <c r="S85" s="36" t="e">
        <v>#N/A</v>
      </c>
      <c r="T85" s="36" t="e">
        <v>#N/A</v>
      </c>
      <c r="U85" s="36" t="e">
        <v>#N/A</v>
      </c>
      <c r="V85" s="36" t="e">
        <v>#N/A</v>
      </c>
      <c r="W85" s="36" t="e">
        <v>#N/A</v>
      </c>
    </row>
    <row r="86" spans="1:23" x14ac:dyDescent="0.2">
      <c r="A86" s="37"/>
      <c r="B86" s="38" t="s">
        <v>23</v>
      </c>
      <c r="C86" s="39">
        <v>3676.5772499999998</v>
      </c>
      <c r="D86" s="39">
        <v>3855.92175</v>
      </c>
      <c r="E86" s="39">
        <v>3704.2844999999998</v>
      </c>
      <c r="F86" s="39">
        <v>3856.5544166666659</v>
      </c>
      <c r="G86" s="39">
        <v>3897.100833333333</v>
      </c>
      <c r="H86" s="39">
        <v>3643.163</v>
      </c>
      <c r="I86" s="39">
        <v>3627.3934166666659</v>
      </c>
      <c r="J86" s="39">
        <v>4148.8969999999999</v>
      </c>
      <c r="K86" s="39">
        <v>5187.5229166666659</v>
      </c>
      <c r="L86" s="39">
        <v>4855.7267777777779</v>
      </c>
      <c r="M86" s="39">
        <v>4300.8621249186435</v>
      </c>
      <c r="N86" s="39">
        <v>4222.9617746183494</v>
      </c>
      <c r="O86" s="39">
        <v>4242.2064553201672</v>
      </c>
      <c r="P86" s="39">
        <v>4273.6455672829052</v>
      </c>
      <c r="Q86" s="39">
        <v>4308.7628906987729</v>
      </c>
      <c r="R86" s="39">
        <v>4347.7854110688431</v>
      </c>
      <c r="S86" s="39">
        <v>4378.7237890472234</v>
      </c>
      <c r="T86" s="39">
        <v>4404.2363433566143</v>
      </c>
      <c r="U86" s="39">
        <v>4430.3853268559287</v>
      </c>
      <c r="V86" s="39">
        <v>4455.5291776382073</v>
      </c>
      <c r="W86" s="39">
        <v>4482.4227769456102</v>
      </c>
    </row>
    <row r="87" spans="1:23" x14ac:dyDescent="0.2">
      <c r="A87" s="40" t="s">
        <v>39</v>
      </c>
      <c r="B87" s="40" t="s">
        <v>22</v>
      </c>
      <c r="C87" s="41">
        <v>2656.0314166666667</v>
      </c>
      <c r="D87" s="41">
        <v>2604.7326666666663</v>
      </c>
      <c r="E87" s="41">
        <v>2654.6372500000002</v>
      </c>
      <c r="F87" s="41">
        <v>2688.3960833333326</v>
      </c>
      <c r="G87" s="41">
        <v>2759.4785000000002</v>
      </c>
      <c r="H87" s="41">
        <v>2862.9005000000002</v>
      </c>
      <c r="I87" s="41">
        <v>2880.6254166666663</v>
      </c>
      <c r="J87" s="41">
        <v>3049.6956999999998</v>
      </c>
      <c r="K87" s="41">
        <v>3785.2655833333324</v>
      </c>
      <c r="L87" s="41">
        <v>4071.3476666666661</v>
      </c>
      <c r="M87" s="41" t="e">
        <v>#N/A</v>
      </c>
      <c r="N87" s="41" t="e">
        <v>#N/A</v>
      </c>
      <c r="O87" s="41" t="e">
        <v>#N/A</v>
      </c>
      <c r="P87" s="41" t="e">
        <v>#N/A</v>
      </c>
      <c r="Q87" s="41" t="e">
        <v>#N/A</v>
      </c>
      <c r="R87" s="41" t="e">
        <v>#N/A</v>
      </c>
      <c r="S87" s="41" t="e">
        <v>#N/A</v>
      </c>
      <c r="T87" s="41" t="e">
        <v>#N/A</v>
      </c>
      <c r="U87" s="41" t="e">
        <v>#N/A</v>
      </c>
      <c r="V87" s="41" t="e">
        <v>#N/A</v>
      </c>
      <c r="W87" s="41" t="e">
        <v>#N/A</v>
      </c>
    </row>
    <row r="88" spans="1:23" x14ac:dyDescent="0.2">
      <c r="A88" s="37"/>
      <c r="B88" s="38" t="s">
        <v>23</v>
      </c>
      <c r="C88" s="39">
        <v>2656.0314166666667</v>
      </c>
      <c r="D88" s="39">
        <v>2604.7326666666663</v>
      </c>
      <c r="E88" s="39">
        <v>2654.6372500000002</v>
      </c>
      <c r="F88" s="39">
        <v>2688.3960833333326</v>
      </c>
      <c r="G88" s="39">
        <v>2759.4785000000002</v>
      </c>
      <c r="H88" s="39">
        <v>2862.9005000000002</v>
      </c>
      <c r="I88" s="39">
        <v>2880.6254166666663</v>
      </c>
      <c r="J88" s="39">
        <v>3049.6956999999998</v>
      </c>
      <c r="K88" s="39">
        <v>3785.2655833333324</v>
      </c>
      <c r="L88" s="39">
        <v>4071.3476666666661</v>
      </c>
      <c r="M88" s="39">
        <v>3033.7465390742182</v>
      </c>
      <c r="N88" s="39">
        <v>3024.7945305047283</v>
      </c>
      <c r="O88" s="39">
        <v>3039.2035427994092</v>
      </c>
      <c r="P88" s="39">
        <v>3070.790528312386</v>
      </c>
      <c r="Q88" s="39">
        <v>3104.0220346231736</v>
      </c>
      <c r="R88" s="39">
        <v>3136.5663694018449</v>
      </c>
      <c r="S88" s="39">
        <v>3166.358449858531</v>
      </c>
      <c r="T88" s="39">
        <v>3192.146730486118</v>
      </c>
      <c r="U88" s="39">
        <v>3221.4773454997971</v>
      </c>
      <c r="V88" s="39">
        <v>3247.8979334653245</v>
      </c>
      <c r="W88" s="39">
        <v>3277.1183774394308</v>
      </c>
    </row>
    <row r="89" spans="1:23" x14ac:dyDescent="0.2">
      <c r="A89" s="40" t="s">
        <v>38</v>
      </c>
      <c r="B89" s="40" t="s">
        <v>22</v>
      </c>
      <c r="C89" s="41">
        <v>1550</v>
      </c>
      <c r="D89" s="41">
        <v>1425.6149166666669</v>
      </c>
      <c r="E89" s="41">
        <v>1565.7419166666664</v>
      </c>
      <c r="F89" s="41">
        <v>1705.8470833333331</v>
      </c>
      <c r="G89" s="41">
        <v>1491.8371666666665</v>
      </c>
      <c r="H89" s="41">
        <v>1810.8760833333329</v>
      </c>
      <c r="I89" s="41">
        <v>1658.6911666666665</v>
      </c>
      <c r="J89" s="41">
        <v>1427.3945833333328</v>
      </c>
      <c r="K89" s="41">
        <v>1909.856583333333</v>
      </c>
      <c r="L89" s="41">
        <v>2439.1990000000001</v>
      </c>
      <c r="M89" s="41" t="e">
        <v>#N/A</v>
      </c>
      <c r="N89" s="41" t="e">
        <v>#N/A</v>
      </c>
      <c r="O89" s="41" t="e">
        <v>#N/A</v>
      </c>
      <c r="P89" s="41" t="e">
        <v>#N/A</v>
      </c>
      <c r="Q89" s="41" t="e">
        <v>#N/A</v>
      </c>
      <c r="R89" s="41" t="e">
        <v>#N/A</v>
      </c>
      <c r="S89" s="41" t="e">
        <v>#N/A</v>
      </c>
      <c r="T89" s="41" t="e">
        <v>#N/A</v>
      </c>
      <c r="U89" s="41" t="e">
        <v>#N/A</v>
      </c>
      <c r="V89" s="41" t="e">
        <v>#N/A</v>
      </c>
      <c r="W89" s="41" t="e">
        <v>#N/A</v>
      </c>
    </row>
    <row r="90" spans="1:23" x14ac:dyDescent="0.2">
      <c r="A90" s="37"/>
      <c r="B90" s="38" t="s">
        <v>23</v>
      </c>
      <c r="C90" s="39">
        <v>1550</v>
      </c>
      <c r="D90" s="39">
        <v>1425.6149166666669</v>
      </c>
      <c r="E90" s="39">
        <v>1565.7419166666664</v>
      </c>
      <c r="F90" s="39">
        <v>1705.8470833333331</v>
      </c>
      <c r="G90" s="39">
        <v>1491.8371666666665</v>
      </c>
      <c r="H90" s="39">
        <v>1810.8760833333329</v>
      </c>
      <c r="I90" s="39">
        <v>1658.6911666666665</v>
      </c>
      <c r="J90" s="39">
        <v>1427.3945833333328</v>
      </c>
      <c r="K90" s="39">
        <v>1909.856583333333</v>
      </c>
      <c r="L90" s="39">
        <v>2439.1990000000001</v>
      </c>
      <c r="M90" s="39">
        <v>1996.7199825128505</v>
      </c>
      <c r="N90" s="39">
        <v>1973.2726480052274</v>
      </c>
      <c r="O90" s="39">
        <v>1969.0564943361665</v>
      </c>
      <c r="P90" s="39">
        <v>1967.2169413300753</v>
      </c>
      <c r="Q90" s="39">
        <v>1972.7526140974423</v>
      </c>
      <c r="R90" s="39">
        <v>1980.6864400889958</v>
      </c>
      <c r="S90" s="39">
        <v>1987.5106799764476</v>
      </c>
      <c r="T90" s="39">
        <v>1996.8474506759219</v>
      </c>
      <c r="U90" s="39">
        <v>2005.1416875085083</v>
      </c>
      <c r="V90" s="39">
        <v>2013.2209999250781</v>
      </c>
      <c r="W90" s="39">
        <v>2022.3053180910401</v>
      </c>
    </row>
    <row r="91" spans="1:23" x14ac:dyDescent="0.2">
      <c r="A91" s="40" t="s">
        <v>41</v>
      </c>
      <c r="B91" s="40" t="s">
        <v>22</v>
      </c>
      <c r="C91" s="41">
        <v>5080</v>
      </c>
      <c r="D91" s="41">
        <v>5378.0257500000007</v>
      </c>
      <c r="E91" s="41">
        <v>5521.4551666666657</v>
      </c>
      <c r="F91" s="41">
        <v>5519.8045000000002</v>
      </c>
      <c r="G91" s="41">
        <v>5532.1442500000003</v>
      </c>
      <c r="H91" s="41">
        <v>5239.4101666666656</v>
      </c>
      <c r="I91" s="41">
        <v>6086.5168333333313</v>
      </c>
      <c r="J91" s="41">
        <v>7474.5136363636348</v>
      </c>
      <c r="K91" s="41">
        <v>7944.1409090909074</v>
      </c>
      <c r="L91" s="41">
        <v>8155.4142222222217</v>
      </c>
      <c r="M91" s="41" t="e">
        <v>#N/A</v>
      </c>
      <c r="N91" s="41" t="e">
        <v>#N/A</v>
      </c>
      <c r="O91" s="41" t="e">
        <v>#N/A</v>
      </c>
      <c r="P91" s="41" t="e">
        <v>#N/A</v>
      </c>
      <c r="Q91" s="41" t="e">
        <v>#N/A</v>
      </c>
      <c r="R91" s="41" t="e">
        <v>#N/A</v>
      </c>
      <c r="S91" s="41" t="e">
        <v>#N/A</v>
      </c>
      <c r="T91" s="41" t="e">
        <v>#N/A</v>
      </c>
      <c r="U91" s="41" t="e">
        <v>#N/A</v>
      </c>
      <c r="V91" s="41" t="e">
        <v>#N/A</v>
      </c>
      <c r="W91" s="41" t="e">
        <v>#N/A</v>
      </c>
    </row>
    <row r="92" spans="1:23" x14ac:dyDescent="0.2">
      <c r="A92" s="37"/>
      <c r="B92" s="38" t="s">
        <v>23</v>
      </c>
      <c r="C92" s="39">
        <v>5080</v>
      </c>
      <c r="D92" s="39">
        <v>5378.0257500000007</v>
      </c>
      <c r="E92" s="39">
        <v>5521.4551666666657</v>
      </c>
      <c r="F92" s="39">
        <v>5519.8045000000002</v>
      </c>
      <c r="G92" s="39">
        <v>5532.1442500000003</v>
      </c>
      <c r="H92" s="39">
        <v>5239.4101666666656</v>
      </c>
      <c r="I92" s="39">
        <v>6086.5168333333313</v>
      </c>
      <c r="J92" s="39">
        <v>7474.5136363636348</v>
      </c>
      <c r="K92" s="39">
        <v>7944.1409090909074</v>
      </c>
      <c r="L92" s="39">
        <v>8155.4142222222217</v>
      </c>
      <c r="M92" s="39">
        <v>5959.9021990552328</v>
      </c>
      <c r="N92" s="39">
        <v>6018.1753028033727</v>
      </c>
      <c r="O92" s="39">
        <v>6058.9582968664763</v>
      </c>
      <c r="P92" s="39">
        <v>6132.0929813164239</v>
      </c>
      <c r="Q92" s="39">
        <v>6198.5674127013317</v>
      </c>
      <c r="R92" s="39">
        <v>6257.5997005717099</v>
      </c>
      <c r="S92" s="39">
        <v>6319.78243174814</v>
      </c>
      <c r="T92" s="39">
        <v>6376.8230041752677</v>
      </c>
      <c r="U92" s="39">
        <v>6432.1024926359505</v>
      </c>
      <c r="V92" s="39">
        <v>6493.6133459982102</v>
      </c>
      <c r="W92" s="39">
        <v>6552.3560778341343</v>
      </c>
    </row>
    <row r="93" spans="1:23" x14ac:dyDescent="0.2">
      <c r="A93" s="34" t="s">
        <v>42</v>
      </c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</row>
    <row r="94" spans="1:23" x14ac:dyDescent="0.2">
      <c r="A94" s="35" t="s">
        <v>42</v>
      </c>
      <c r="B94" s="35" t="s">
        <v>22</v>
      </c>
      <c r="C94" s="36">
        <v>378.5</v>
      </c>
      <c r="D94" s="36">
        <v>295.79999999999995</v>
      </c>
      <c r="E94" s="36">
        <v>272.8</v>
      </c>
      <c r="F94" s="36">
        <v>365.79368104741951</v>
      </c>
      <c r="G94" s="36">
        <v>348.6</v>
      </c>
      <c r="H94" s="36">
        <v>342.70000000000005</v>
      </c>
      <c r="I94" s="36">
        <v>334.4</v>
      </c>
      <c r="J94" s="36">
        <v>364.79999999999995</v>
      </c>
      <c r="K94" s="36">
        <v>534</v>
      </c>
      <c r="L94" s="36" t="e">
        <v>#N/A</v>
      </c>
      <c r="M94" s="36" t="e">
        <v>#N/A</v>
      </c>
      <c r="N94" s="36" t="e">
        <v>#N/A</v>
      </c>
      <c r="O94" s="36" t="e">
        <v>#N/A</v>
      </c>
      <c r="P94" s="36" t="e">
        <v>#N/A</v>
      </c>
      <c r="Q94" s="36" t="e">
        <v>#N/A</v>
      </c>
      <c r="R94" s="36" t="e">
        <v>#N/A</v>
      </c>
      <c r="S94" s="36" t="e">
        <v>#N/A</v>
      </c>
      <c r="T94" s="36" t="e">
        <v>#N/A</v>
      </c>
      <c r="U94" s="36" t="e">
        <v>#N/A</v>
      </c>
      <c r="V94" s="36" t="e">
        <v>#N/A</v>
      </c>
      <c r="W94" s="36" t="e">
        <v>#N/A</v>
      </c>
    </row>
    <row r="95" spans="1:23" x14ac:dyDescent="0.2">
      <c r="A95" s="37"/>
      <c r="B95" s="38" t="s">
        <v>23</v>
      </c>
      <c r="C95" s="39">
        <v>378.5</v>
      </c>
      <c r="D95" s="39">
        <v>295.79999999999995</v>
      </c>
      <c r="E95" s="39">
        <v>272.8</v>
      </c>
      <c r="F95" s="39">
        <v>365.79368104741951</v>
      </c>
      <c r="G95" s="39">
        <v>348.6</v>
      </c>
      <c r="H95" s="39">
        <v>342.70000000000005</v>
      </c>
      <c r="I95" s="39">
        <v>334.4</v>
      </c>
      <c r="J95" s="39">
        <v>364.79999999999995</v>
      </c>
      <c r="K95" s="39">
        <v>534</v>
      </c>
      <c r="L95" s="39">
        <v>438.2190322147494</v>
      </c>
      <c r="M95" s="39">
        <v>389.9271516098969</v>
      </c>
      <c r="N95" s="39">
        <v>400.95742392525921</v>
      </c>
      <c r="O95" s="39">
        <v>403.66555080857449</v>
      </c>
      <c r="P95" s="39">
        <v>408.79214568233385</v>
      </c>
      <c r="Q95" s="39">
        <v>413.94737665952249</v>
      </c>
      <c r="R95" s="39">
        <v>418.90488747549028</v>
      </c>
      <c r="S95" s="39">
        <v>423.86362487841859</v>
      </c>
      <c r="T95" s="39">
        <v>427.82111554253959</v>
      </c>
      <c r="U95" s="39">
        <v>431.72170061312357</v>
      </c>
      <c r="V95" s="39">
        <v>435.90591500059696</v>
      </c>
      <c r="W95" s="39">
        <v>440.14005391717313</v>
      </c>
    </row>
    <row r="96" spans="1:23" x14ac:dyDescent="0.2">
      <c r="A96" s="34" t="s">
        <v>43</v>
      </c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</row>
    <row r="97" spans="1:23" x14ac:dyDescent="0.2">
      <c r="A97" s="35" t="s">
        <v>47</v>
      </c>
      <c r="B97" s="35" t="s">
        <v>22</v>
      </c>
      <c r="C97" s="36">
        <v>2690</v>
      </c>
      <c r="D97" s="36">
        <v>1864.7291666666665</v>
      </c>
      <c r="E97" s="36">
        <v>1814.1041583333333</v>
      </c>
      <c r="F97" s="36">
        <v>1779.0694416666665</v>
      </c>
      <c r="G97" s="36">
        <v>1517.2638833333331</v>
      </c>
      <c r="H97" s="36">
        <v>2151.5972166666666</v>
      </c>
      <c r="I97" s="36">
        <v>2241</v>
      </c>
      <c r="J97" s="36">
        <v>2669</v>
      </c>
      <c r="K97" s="36">
        <v>3755.7777750000005</v>
      </c>
      <c r="L97" s="36">
        <v>2499</v>
      </c>
      <c r="M97" s="36" t="e">
        <v>#N/A</v>
      </c>
      <c r="N97" s="36" t="e">
        <v>#N/A</v>
      </c>
      <c r="O97" s="36" t="e">
        <v>#N/A</v>
      </c>
      <c r="P97" s="36" t="e">
        <v>#N/A</v>
      </c>
      <c r="Q97" s="36" t="e">
        <v>#N/A</v>
      </c>
      <c r="R97" s="36" t="e">
        <v>#N/A</v>
      </c>
      <c r="S97" s="36" t="e">
        <v>#N/A</v>
      </c>
      <c r="T97" s="36" t="e">
        <v>#N/A</v>
      </c>
      <c r="U97" s="36" t="e">
        <v>#N/A</v>
      </c>
      <c r="V97" s="36" t="e">
        <v>#N/A</v>
      </c>
      <c r="W97" s="36" t="e">
        <v>#N/A</v>
      </c>
    </row>
    <row r="98" spans="1:23" x14ac:dyDescent="0.2">
      <c r="A98" s="37"/>
      <c r="B98" s="38" t="s">
        <v>23</v>
      </c>
      <c r="C98" s="39">
        <v>2690</v>
      </c>
      <c r="D98" s="39">
        <v>1864.7291666666665</v>
      </c>
      <c r="E98" s="39">
        <v>1814.1041583333333</v>
      </c>
      <c r="F98" s="39">
        <v>1779.0694416666665</v>
      </c>
      <c r="G98" s="39">
        <v>1517.2638833333331</v>
      </c>
      <c r="H98" s="39">
        <v>2151.5972166666666</v>
      </c>
      <c r="I98" s="39">
        <v>2241</v>
      </c>
      <c r="J98" s="39">
        <v>2669</v>
      </c>
      <c r="K98" s="39">
        <v>3755.7777750000005</v>
      </c>
      <c r="L98" s="39">
        <v>2499</v>
      </c>
      <c r="M98" s="39">
        <v>2872.7147065247318</v>
      </c>
      <c r="N98" s="39">
        <v>3113.4077483339274</v>
      </c>
      <c r="O98" s="39">
        <v>3107.7322975431302</v>
      </c>
      <c r="P98" s="39">
        <v>3138.2835608070855</v>
      </c>
      <c r="Q98" s="39">
        <v>3177.1240235352016</v>
      </c>
      <c r="R98" s="39">
        <v>3216.2786547065434</v>
      </c>
      <c r="S98" s="39">
        <v>3256.7322136320354</v>
      </c>
      <c r="T98" s="39">
        <v>3306.9959118590809</v>
      </c>
      <c r="U98" s="39">
        <v>3359.2052811180652</v>
      </c>
      <c r="V98" s="39">
        <v>3417.3264996756607</v>
      </c>
      <c r="W98" s="39">
        <v>3477.3214243379598</v>
      </c>
    </row>
    <row r="99" spans="1:23" x14ac:dyDescent="0.2">
      <c r="A99" s="40" t="s">
        <v>46</v>
      </c>
      <c r="B99" s="40" t="s">
        <v>22</v>
      </c>
      <c r="C99" s="41">
        <v>3130</v>
      </c>
      <c r="D99" s="41">
        <v>2406.7083333333335</v>
      </c>
      <c r="E99" s="41">
        <v>2376.49305</v>
      </c>
      <c r="F99" s="41">
        <v>3001.5416666666665</v>
      </c>
      <c r="G99" s="41">
        <v>2759.9513833333331</v>
      </c>
      <c r="H99" s="41">
        <v>2938.4340250000005</v>
      </c>
      <c r="I99" s="41">
        <v>2816</v>
      </c>
      <c r="J99" s="41">
        <v>3348</v>
      </c>
      <c r="K99" s="41">
        <v>4971.0972166666697</v>
      </c>
      <c r="L99" s="41">
        <v>3543.8</v>
      </c>
      <c r="M99" s="41" t="e">
        <v>#N/A</v>
      </c>
      <c r="N99" s="41" t="e">
        <v>#N/A</v>
      </c>
      <c r="O99" s="41" t="e">
        <v>#N/A</v>
      </c>
      <c r="P99" s="41" t="e">
        <v>#N/A</v>
      </c>
      <c r="Q99" s="41" t="e">
        <v>#N/A</v>
      </c>
      <c r="R99" s="41" t="e">
        <v>#N/A</v>
      </c>
      <c r="S99" s="41" t="e">
        <v>#N/A</v>
      </c>
      <c r="T99" s="41" t="e">
        <v>#N/A</v>
      </c>
      <c r="U99" s="41" t="e">
        <v>#N/A</v>
      </c>
      <c r="V99" s="41" t="e">
        <v>#N/A</v>
      </c>
      <c r="W99" s="41" t="e">
        <v>#N/A</v>
      </c>
    </row>
    <row r="100" spans="1:23" x14ac:dyDescent="0.2">
      <c r="A100" s="37"/>
      <c r="B100" s="38" t="s">
        <v>23</v>
      </c>
      <c r="C100" s="39">
        <v>3130</v>
      </c>
      <c r="D100" s="39">
        <v>2406.7083333333335</v>
      </c>
      <c r="E100" s="39">
        <v>2376.49305</v>
      </c>
      <c r="F100" s="39">
        <v>3001.5416666666665</v>
      </c>
      <c r="G100" s="39">
        <v>2759.9513833333331</v>
      </c>
      <c r="H100" s="39">
        <v>2938.4340250000005</v>
      </c>
      <c r="I100" s="39">
        <v>2816</v>
      </c>
      <c r="J100" s="39">
        <v>3348</v>
      </c>
      <c r="K100" s="39">
        <v>4971.0972166666697</v>
      </c>
      <c r="L100" s="39">
        <v>3543.8</v>
      </c>
      <c r="M100" s="39">
        <v>3274.0579919230277</v>
      </c>
      <c r="N100" s="39">
        <v>3327.4889295214007</v>
      </c>
      <c r="O100" s="39">
        <v>3351.7769671896194</v>
      </c>
      <c r="P100" s="39">
        <v>3389.8527462069515</v>
      </c>
      <c r="Q100" s="39">
        <v>3436.1131258436194</v>
      </c>
      <c r="R100" s="39">
        <v>3490.2428834227203</v>
      </c>
      <c r="S100" s="39">
        <v>3544.5819339748314</v>
      </c>
      <c r="T100" s="39">
        <v>3608.2747486760909</v>
      </c>
      <c r="U100" s="39">
        <v>3671.0960052909008</v>
      </c>
      <c r="V100" s="39">
        <v>3733.6715430844552</v>
      </c>
      <c r="W100" s="39">
        <v>3798.5586200865746</v>
      </c>
    </row>
    <row r="101" spans="1:23" x14ac:dyDescent="0.2">
      <c r="A101" s="40" t="s">
        <v>44</v>
      </c>
      <c r="B101" s="40" t="s">
        <v>22</v>
      </c>
      <c r="C101" s="41">
        <v>4440</v>
      </c>
      <c r="D101" s="41">
        <v>3957.9166666666661</v>
      </c>
      <c r="E101" s="41">
        <v>3629.2250000000004</v>
      </c>
      <c r="F101" s="41">
        <v>4293.9083333333328</v>
      </c>
      <c r="G101" s="41">
        <v>4361.7583333333332</v>
      </c>
      <c r="H101" s="41">
        <v>4499.5750000000007</v>
      </c>
      <c r="I101" s="41">
        <v>4543.541666666667</v>
      </c>
      <c r="J101" s="41">
        <v>4708.2250000000004</v>
      </c>
      <c r="K101" s="41">
        <v>5664.4750000000004</v>
      </c>
      <c r="L101" s="41">
        <v>6308.5</v>
      </c>
      <c r="M101" s="41" t="e">
        <v>#N/A</v>
      </c>
      <c r="N101" s="41" t="e">
        <v>#N/A</v>
      </c>
      <c r="O101" s="41" t="e">
        <v>#N/A</v>
      </c>
      <c r="P101" s="41" t="e">
        <v>#N/A</v>
      </c>
      <c r="Q101" s="41" t="e">
        <v>#N/A</v>
      </c>
      <c r="R101" s="41" t="e">
        <v>#N/A</v>
      </c>
      <c r="S101" s="41" t="e">
        <v>#N/A</v>
      </c>
      <c r="T101" s="41" t="e">
        <v>#N/A</v>
      </c>
      <c r="U101" s="41" t="e">
        <v>#N/A</v>
      </c>
      <c r="V101" s="41" t="e">
        <v>#N/A</v>
      </c>
      <c r="W101" s="41" t="e">
        <v>#N/A</v>
      </c>
    </row>
    <row r="102" spans="1:23" x14ac:dyDescent="0.2">
      <c r="A102" s="37"/>
      <c r="B102" s="38" t="s">
        <v>23</v>
      </c>
      <c r="C102" s="39">
        <v>4440</v>
      </c>
      <c r="D102" s="39">
        <v>3957.9166666666661</v>
      </c>
      <c r="E102" s="39">
        <v>3629.2250000000004</v>
      </c>
      <c r="F102" s="39">
        <v>4293.9083333333328</v>
      </c>
      <c r="G102" s="39">
        <v>4361.7583333333332</v>
      </c>
      <c r="H102" s="39">
        <v>4499.5750000000007</v>
      </c>
      <c r="I102" s="39">
        <v>4543.541666666667</v>
      </c>
      <c r="J102" s="39">
        <v>4708.2250000000004</v>
      </c>
      <c r="K102" s="39">
        <v>5664.4750000000004</v>
      </c>
      <c r="L102" s="39">
        <v>6308.5</v>
      </c>
      <c r="M102" s="39">
        <v>4958.8056244271702</v>
      </c>
      <c r="N102" s="39">
        <v>5048.6751078785455</v>
      </c>
      <c r="O102" s="39">
        <v>5111.328776051243</v>
      </c>
      <c r="P102" s="39">
        <v>5188.1856392055161</v>
      </c>
      <c r="Q102" s="39">
        <v>5268.7942728583057</v>
      </c>
      <c r="R102" s="39">
        <v>5349.291804184757</v>
      </c>
      <c r="S102" s="39">
        <v>5428.1045531624131</v>
      </c>
      <c r="T102" s="39">
        <v>5476.6433660516386</v>
      </c>
      <c r="U102" s="39">
        <v>5523.6765942415423</v>
      </c>
      <c r="V102" s="39">
        <v>5573.7475028509834</v>
      </c>
      <c r="W102" s="39">
        <v>5623.5960586057845</v>
      </c>
    </row>
    <row r="103" spans="1:23" x14ac:dyDescent="0.2">
      <c r="A103" s="40" t="s">
        <v>45</v>
      </c>
      <c r="B103" s="40" t="s">
        <v>22</v>
      </c>
      <c r="C103" s="41">
        <v>3430</v>
      </c>
      <c r="D103" s="41">
        <v>3005.5</v>
      </c>
      <c r="E103" s="41">
        <v>3341.3666666666659</v>
      </c>
      <c r="F103" s="41">
        <v>5269.6416666666664</v>
      </c>
      <c r="G103" s="41">
        <v>5135.6833333333343</v>
      </c>
      <c r="H103" s="41">
        <v>3908.4500000000003</v>
      </c>
      <c r="I103" s="41">
        <v>3346.4333333333334</v>
      </c>
      <c r="J103" s="41">
        <v>4226.8916666666692</v>
      </c>
      <c r="K103" s="41">
        <v>6580</v>
      </c>
      <c r="L103" s="41">
        <v>4708.2</v>
      </c>
      <c r="M103" s="41" t="e">
        <v>#N/A</v>
      </c>
      <c r="N103" s="41" t="e">
        <v>#N/A</v>
      </c>
      <c r="O103" s="41" t="e">
        <v>#N/A</v>
      </c>
      <c r="P103" s="41" t="e">
        <v>#N/A</v>
      </c>
      <c r="Q103" s="41" t="e">
        <v>#N/A</v>
      </c>
      <c r="R103" s="41" t="e">
        <v>#N/A</v>
      </c>
      <c r="S103" s="41" t="e">
        <v>#N/A</v>
      </c>
      <c r="T103" s="41" t="e">
        <v>#N/A</v>
      </c>
      <c r="U103" s="41" t="e">
        <v>#N/A</v>
      </c>
      <c r="V103" s="41" t="e">
        <v>#N/A</v>
      </c>
      <c r="W103" s="41" t="e">
        <v>#N/A</v>
      </c>
    </row>
    <row r="104" spans="1:23" x14ac:dyDescent="0.2">
      <c r="A104" s="37"/>
      <c r="B104" s="38" t="s">
        <v>23</v>
      </c>
      <c r="C104" s="39">
        <v>3430</v>
      </c>
      <c r="D104" s="39">
        <v>3005.5</v>
      </c>
      <c r="E104" s="39">
        <v>3341.3666666666659</v>
      </c>
      <c r="F104" s="39">
        <v>5269.6416666666664</v>
      </c>
      <c r="G104" s="39">
        <v>5135.6833333333343</v>
      </c>
      <c r="H104" s="39">
        <v>3908.4500000000003</v>
      </c>
      <c r="I104" s="39">
        <v>3346.4333333333334</v>
      </c>
      <c r="J104" s="39">
        <v>4226.8916666666692</v>
      </c>
      <c r="K104" s="39">
        <v>6580</v>
      </c>
      <c r="L104" s="39">
        <v>4708.2</v>
      </c>
      <c r="M104" s="39">
        <v>4679.4207471266418</v>
      </c>
      <c r="N104" s="39">
        <v>4772.0540797153935</v>
      </c>
      <c r="O104" s="39">
        <v>4818.547203770926</v>
      </c>
      <c r="P104" s="39">
        <v>4898.5063110387728</v>
      </c>
      <c r="Q104" s="39">
        <v>4967.6018084315283</v>
      </c>
      <c r="R104" s="39">
        <v>5035.2099861035404</v>
      </c>
      <c r="S104" s="39">
        <v>5100.9143048990099</v>
      </c>
      <c r="T104" s="39">
        <v>5176.4184215886671</v>
      </c>
      <c r="U104" s="39">
        <v>5247.5984947417919</v>
      </c>
      <c r="V104" s="39">
        <v>5317.1839992891082</v>
      </c>
      <c r="W104" s="39">
        <v>5387.8092230749844</v>
      </c>
    </row>
  </sheetData>
  <sheetProtection algorithmName="SHA-512" hashValue="FF76PuZrdODQZrqn8Pj4VVHZYggtxS4ZtsY9ysZ2r+Xj7TeK6iQQh8xY4rrtoTP5dXLRVPWUJobMRrdBnDGVVg==" saltValue="vnfVkdcLsCOWlaOgLIx//Q==" spinCount="100000" sheet="1" objects="1" scenarios="1" formatCells="0" formatColumns="0" formatRows="0" insertColumns="0" insertRows="0" insertHyperlinks="0" deleteColumns="0" deleteRows="0" sort="0" autoFilter="0" pivotTables="0"/>
  <conditionalFormatting sqref="C54:W54">
    <cfRule type="containsErrors" dxfId="76" priority="20">
      <formula>ISERROR(C54)</formula>
    </cfRule>
  </conditionalFormatting>
  <conditionalFormatting sqref="C56:W56">
    <cfRule type="containsErrors" dxfId="75" priority="19">
      <formula>ISERROR(C56)</formula>
    </cfRule>
  </conditionalFormatting>
  <conditionalFormatting sqref="C58:W58">
    <cfRule type="containsErrors" dxfId="74" priority="18">
      <formula>ISERROR(C58)</formula>
    </cfRule>
  </conditionalFormatting>
  <conditionalFormatting sqref="C60:W60">
    <cfRule type="containsErrors" dxfId="73" priority="17">
      <formula>ISERROR(C60)</formula>
    </cfRule>
  </conditionalFormatting>
  <conditionalFormatting sqref="C63:W63">
    <cfRule type="containsErrors" dxfId="72" priority="16">
      <formula>ISERROR(C63)</formula>
    </cfRule>
  </conditionalFormatting>
  <conditionalFormatting sqref="C65:W65">
    <cfRule type="containsErrors" dxfId="71" priority="15">
      <formula>ISERROR(C65)</formula>
    </cfRule>
  </conditionalFormatting>
  <conditionalFormatting sqref="C68:W68">
    <cfRule type="containsErrors" dxfId="70" priority="37">
      <formula>ISERROR(C68)</formula>
    </cfRule>
  </conditionalFormatting>
  <conditionalFormatting sqref="C70:W70">
    <cfRule type="containsErrors" dxfId="69" priority="36">
      <formula>ISERROR(C70)</formula>
    </cfRule>
  </conditionalFormatting>
  <conditionalFormatting sqref="C73:W73">
    <cfRule type="containsErrors" dxfId="68" priority="14">
      <formula>ISERROR(C73)</formula>
    </cfRule>
  </conditionalFormatting>
  <conditionalFormatting sqref="C75:W75">
    <cfRule type="containsErrors" dxfId="67" priority="13">
      <formula>ISERROR(C75)</formula>
    </cfRule>
  </conditionalFormatting>
  <conditionalFormatting sqref="C77:W77">
    <cfRule type="containsErrors" dxfId="66" priority="12">
      <formula>ISERROR(C77)</formula>
    </cfRule>
  </conditionalFormatting>
  <conditionalFormatting sqref="C80:W80">
    <cfRule type="containsErrors" dxfId="65" priority="11">
      <formula>ISERROR(C80)</formula>
    </cfRule>
  </conditionalFormatting>
  <conditionalFormatting sqref="C82:W82">
    <cfRule type="containsErrors" dxfId="64" priority="10">
      <formula>ISERROR(C82)</formula>
    </cfRule>
  </conditionalFormatting>
  <conditionalFormatting sqref="C85:W85">
    <cfRule type="containsErrors" dxfId="63" priority="9">
      <formula>ISERROR(C85)</formula>
    </cfRule>
  </conditionalFormatting>
  <conditionalFormatting sqref="C87:W87">
    <cfRule type="containsErrors" dxfId="62" priority="8">
      <formula>ISERROR(C87)</formula>
    </cfRule>
  </conditionalFormatting>
  <conditionalFormatting sqref="C89:W89">
    <cfRule type="containsErrors" dxfId="61" priority="7">
      <formula>ISERROR(C89)</formula>
    </cfRule>
  </conditionalFormatting>
  <conditionalFormatting sqref="C91:W91">
    <cfRule type="containsErrors" dxfId="60" priority="6">
      <formula>ISERROR(C91)</formula>
    </cfRule>
  </conditionalFormatting>
  <conditionalFormatting sqref="C94:W94">
    <cfRule type="containsErrors" dxfId="59" priority="5">
      <formula>ISERROR(C94)</formula>
    </cfRule>
  </conditionalFormatting>
  <conditionalFormatting sqref="C97:W97">
    <cfRule type="containsErrors" dxfId="58" priority="4">
      <formula>ISERROR(C97)</formula>
    </cfRule>
  </conditionalFormatting>
  <conditionalFormatting sqref="C99:W99">
    <cfRule type="containsErrors" dxfId="57" priority="3">
      <formula>ISERROR(C99)</formula>
    </cfRule>
  </conditionalFormatting>
  <conditionalFormatting sqref="C101:W101">
    <cfRule type="containsErrors" dxfId="56" priority="2">
      <formula>ISERROR(C101)</formula>
    </cfRule>
  </conditionalFormatting>
  <conditionalFormatting sqref="C103:W103">
    <cfRule type="containsErrors" dxfId="55" priority="1">
      <formula>ISERROR(C103)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ED2E7-3A3A-4AE4-A524-D675948380C7}">
  <sheetPr codeName="Tabelle9">
    <tabColor rgb="FFD1DBCC"/>
  </sheetPr>
  <dimension ref="A3:X132"/>
  <sheetViews>
    <sheetView zoomScaleNormal="100" workbookViewId="0">
      <pane xSplit="1" ySplit="4" topLeftCell="B5" activePane="bottomRight" state="frozen"/>
      <selection activeCell="K11" sqref="K11"/>
      <selection pane="topRight" activeCell="K11" sqref="K11"/>
      <selection pane="bottomLeft" activeCell="K11" sqref="K11"/>
      <selection pane="bottomRight" activeCell="A2" sqref="A2"/>
    </sheetView>
  </sheetViews>
  <sheetFormatPr baseColWidth="10" defaultColWidth="11.5" defaultRowHeight="15" x14ac:dyDescent="0.2"/>
  <cols>
    <col min="1" max="1" width="23" style="28" customWidth="1"/>
    <col min="2" max="16384" width="11.5" style="28"/>
  </cols>
  <sheetData>
    <row r="3" spans="2:3" ht="19" x14ac:dyDescent="0.2">
      <c r="C3" s="27" t="s">
        <v>96</v>
      </c>
    </row>
    <row r="5" spans="2:3" x14ac:dyDescent="0.2">
      <c r="B5" s="29" t="s">
        <v>18</v>
      </c>
    </row>
    <row r="18" spans="2:4" x14ac:dyDescent="0.2">
      <c r="B18" s="30"/>
      <c r="C18" s="30"/>
      <c r="D18" s="30"/>
    </row>
    <row r="73" spans="1:24" x14ac:dyDescent="0.2"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</row>
    <row r="74" spans="1:24" x14ac:dyDescent="0.2">
      <c r="A74" s="34" t="s">
        <v>19</v>
      </c>
      <c r="B74" s="34"/>
      <c r="C74" s="34">
        <v>2014</v>
      </c>
      <c r="D74" s="34">
        <v>2015</v>
      </c>
      <c r="E74" s="34">
        <v>2016</v>
      </c>
      <c r="F74" s="34">
        <v>2017</v>
      </c>
      <c r="G74" s="34">
        <v>2018</v>
      </c>
      <c r="H74" s="34">
        <v>2019</v>
      </c>
      <c r="I74" s="34">
        <v>2020</v>
      </c>
      <c r="J74" s="34">
        <v>2021</v>
      </c>
      <c r="K74" s="34">
        <v>2022</v>
      </c>
      <c r="L74" s="34">
        <v>2023</v>
      </c>
      <c r="M74" s="34">
        <v>2024</v>
      </c>
      <c r="N74" s="34">
        <v>2025</v>
      </c>
      <c r="O74" s="34">
        <v>2026</v>
      </c>
      <c r="P74" s="34">
        <v>2027</v>
      </c>
      <c r="Q74" s="34">
        <v>2028</v>
      </c>
      <c r="R74" s="34">
        <v>2029</v>
      </c>
      <c r="S74" s="34">
        <v>2030</v>
      </c>
      <c r="T74" s="34">
        <v>2031</v>
      </c>
      <c r="U74" s="34">
        <v>2032</v>
      </c>
      <c r="V74" s="34">
        <v>2033</v>
      </c>
      <c r="W74" s="34">
        <v>2034</v>
      </c>
    </row>
    <row r="75" spans="1:24" x14ac:dyDescent="0.2">
      <c r="A75" s="34" t="s">
        <v>20</v>
      </c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</row>
    <row r="76" spans="1:24" x14ac:dyDescent="0.2">
      <c r="A76" s="35" t="s">
        <v>21</v>
      </c>
      <c r="B76" s="35" t="s">
        <v>22</v>
      </c>
      <c r="C76" s="36">
        <v>19029.785511000027</v>
      </c>
      <c r="D76" s="36">
        <v>18900.737388000012</v>
      </c>
      <c r="E76" s="36">
        <v>19270.72</v>
      </c>
      <c r="F76" s="36">
        <v>19754.297608000001</v>
      </c>
      <c r="G76" s="36">
        <v>17649.081300000027</v>
      </c>
      <c r="H76" s="36">
        <v>17329.248059652327</v>
      </c>
      <c r="I76" s="36">
        <v>17592.649887845597</v>
      </c>
      <c r="J76" s="36">
        <v>16999.649582044196</v>
      </c>
      <c r="K76" s="36">
        <v>17429.894614224831</v>
      </c>
      <c r="L76" s="36" t="e">
        <v>#N/A</v>
      </c>
      <c r="M76" s="36" t="e">
        <v>#N/A</v>
      </c>
      <c r="N76" s="36" t="e">
        <v>#N/A</v>
      </c>
      <c r="O76" s="36" t="e">
        <v>#N/A</v>
      </c>
      <c r="P76" s="36" t="e">
        <v>#N/A</v>
      </c>
      <c r="Q76" s="36" t="e">
        <v>#N/A</v>
      </c>
      <c r="R76" s="36" t="e">
        <v>#N/A</v>
      </c>
      <c r="S76" s="36" t="e">
        <v>#N/A</v>
      </c>
      <c r="T76" s="36" t="e">
        <v>#N/A</v>
      </c>
      <c r="U76" s="36" t="e">
        <v>#N/A</v>
      </c>
      <c r="V76" s="36" t="e">
        <v>#N/A</v>
      </c>
      <c r="W76" s="36" t="e">
        <v>#N/A</v>
      </c>
    </row>
    <row r="77" spans="1:24" x14ac:dyDescent="0.2">
      <c r="A77" s="37"/>
      <c r="B77" s="38" t="s">
        <v>23</v>
      </c>
      <c r="C77" s="39" t="e">
        <v>#N/A</v>
      </c>
      <c r="D77" s="39" t="e">
        <v>#N/A</v>
      </c>
      <c r="E77" s="39" t="e">
        <v>#N/A</v>
      </c>
      <c r="F77" s="39" t="e">
        <v>#N/A</v>
      </c>
      <c r="G77" s="39" t="e">
        <v>#N/A</v>
      </c>
      <c r="H77" s="39" t="e">
        <v>#N/A</v>
      </c>
      <c r="I77" s="39" t="e">
        <v>#N/A</v>
      </c>
      <c r="J77" s="39" t="e">
        <v>#N/A</v>
      </c>
      <c r="K77" s="39" t="e">
        <v>#N/A</v>
      </c>
      <c r="L77" s="39">
        <v>17348.371788293425</v>
      </c>
      <c r="M77" s="39">
        <v>17600.203065080252</v>
      </c>
      <c r="N77" s="39">
        <v>17895.883380217885</v>
      </c>
      <c r="O77" s="39">
        <v>17892.655568120608</v>
      </c>
      <c r="P77" s="39">
        <v>17831.110242018545</v>
      </c>
      <c r="Q77" s="39">
        <v>17707.553190948354</v>
      </c>
      <c r="R77" s="39">
        <v>17567.732408950927</v>
      </c>
      <c r="S77" s="39">
        <v>17421.011120409199</v>
      </c>
      <c r="T77" s="39">
        <v>17277.699975030479</v>
      </c>
      <c r="U77" s="39">
        <v>17145.292720224446</v>
      </c>
      <c r="V77" s="39">
        <v>17027.873301513337</v>
      </c>
      <c r="W77" s="39">
        <v>16875.001400990026</v>
      </c>
      <c r="X77" s="31"/>
    </row>
    <row r="78" spans="1:24" x14ac:dyDescent="0.2">
      <c r="A78" s="40" t="s">
        <v>24</v>
      </c>
      <c r="B78" s="40" t="s">
        <v>22</v>
      </c>
      <c r="C78" s="36">
        <v>9752.8326399999987</v>
      </c>
      <c r="D78" s="36">
        <v>9540.0310899999986</v>
      </c>
      <c r="E78" s="36">
        <v>9591.5411300000014</v>
      </c>
      <c r="F78" s="36">
        <v>9052.7187729999969</v>
      </c>
      <c r="G78" s="36">
        <v>9213.6079620000019</v>
      </c>
      <c r="H78" s="36">
        <v>9990.8545332725025</v>
      </c>
      <c r="I78" s="36">
        <v>9506.6835153489992</v>
      </c>
      <c r="J78" s="36">
        <v>7886.5322405340985</v>
      </c>
      <c r="K78" s="36">
        <v>8697.5796915680894</v>
      </c>
      <c r="L78" s="36" t="e">
        <v>#N/A</v>
      </c>
      <c r="M78" s="36" t="e">
        <v>#N/A</v>
      </c>
      <c r="N78" s="36" t="e">
        <v>#N/A</v>
      </c>
      <c r="O78" s="36" t="e">
        <v>#N/A</v>
      </c>
      <c r="P78" s="36" t="e">
        <v>#N/A</v>
      </c>
      <c r="Q78" s="36" t="e">
        <v>#N/A</v>
      </c>
      <c r="R78" s="36" t="e">
        <v>#N/A</v>
      </c>
      <c r="S78" s="36" t="e">
        <v>#N/A</v>
      </c>
      <c r="T78" s="36" t="e">
        <v>#N/A</v>
      </c>
      <c r="U78" s="36" t="e">
        <v>#N/A</v>
      </c>
      <c r="V78" s="36" t="e">
        <v>#N/A</v>
      </c>
      <c r="W78" s="36" t="e">
        <v>#N/A</v>
      </c>
    </row>
    <row r="79" spans="1:24" x14ac:dyDescent="0.2">
      <c r="A79" s="37"/>
      <c r="B79" s="38" t="s">
        <v>23</v>
      </c>
      <c r="C79" s="39" t="e">
        <v>#N/A</v>
      </c>
      <c r="D79" s="39" t="e">
        <v>#N/A</v>
      </c>
      <c r="E79" s="39" t="e">
        <v>#N/A</v>
      </c>
      <c r="F79" s="39" t="e">
        <v>#N/A</v>
      </c>
      <c r="G79" s="39" t="e">
        <v>#N/A</v>
      </c>
      <c r="H79" s="39" t="e">
        <v>#N/A</v>
      </c>
      <c r="I79" s="39" t="e">
        <v>#N/A</v>
      </c>
      <c r="J79" s="39" t="e">
        <v>#N/A</v>
      </c>
      <c r="K79" s="39" t="e">
        <v>#N/A</v>
      </c>
      <c r="L79" s="39">
        <v>8673.5950588913693</v>
      </c>
      <c r="M79" s="39">
        <v>8669.4373882540349</v>
      </c>
      <c r="N79" s="39">
        <v>8702.4092916514674</v>
      </c>
      <c r="O79" s="39">
        <v>8692.1979364315193</v>
      </c>
      <c r="P79" s="39">
        <v>8634.1256415482421</v>
      </c>
      <c r="Q79" s="39">
        <v>8541.4815420288069</v>
      </c>
      <c r="R79" s="39">
        <v>8469.8342994973846</v>
      </c>
      <c r="S79" s="39">
        <v>8409.1703248542235</v>
      </c>
      <c r="T79" s="39">
        <v>8349.5764869484065</v>
      </c>
      <c r="U79" s="39">
        <v>8295.259067369585</v>
      </c>
      <c r="V79" s="39">
        <v>8249.5186775248167</v>
      </c>
      <c r="W79" s="39">
        <v>8184.5575622498409</v>
      </c>
    </row>
    <row r="80" spans="1:24" x14ac:dyDescent="0.2">
      <c r="A80" s="40" t="s">
        <v>25</v>
      </c>
      <c r="B80" s="40" t="s">
        <v>22</v>
      </c>
      <c r="C80" s="36">
        <v>7053.0400000000009</v>
      </c>
      <c r="D80" s="36">
        <v>6133.67</v>
      </c>
      <c r="E80" s="36">
        <v>6297.6200000000008</v>
      </c>
      <c r="F80" s="36">
        <v>6571.5655380000017</v>
      </c>
      <c r="G80" s="36">
        <v>7987.9371409999976</v>
      </c>
      <c r="H80" s="36">
        <v>7501.2164986052057</v>
      </c>
      <c r="I80" s="36">
        <v>6852.4333531975008</v>
      </c>
      <c r="J80" s="36">
        <v>6612.6073872508023</v>
      </c>
      <c r="K80" s="36">
        <v>6752.0214965069099</v>
      </c>
      <c r="L80" s="36" t="e">
        <v>#N/A</v>
      </c>
      <c r="M80" s="36" t="e">
        <v>#N/A</v>
      </c>
      <c r="N80" s="36" t="e">
        <v>#N/A</v>
      </c>
      <c r="O80" s="36" t="e">
        <v>#N/A</v>
      </c>
      <c r="P80" s="36" t="e">
        <v>#N/A</v>
      </c>
      <c r="Q80" s="36" t="e">
        <v>#N/A</v>
      </c>
      <c r="R80" s="36" t="e">
        <v>#N/A</v>
      </c>
      <c r="S80" s="36" t="e">
        <v>#N/A</v>
      </c>
      <c r="T80" s="36" t="e">
        <v>#N/A</v>
      </c>
      <c r="U80" s="36" t="e">
        <v>#N/A</v>
      </c>
      <c r="V80" s="36" t="e">
        <v>#N/A</v>
      </c>
      <c r="W80" s="36" t="e">
        <v>#N/A</v>
      </c>
    </row>
    <row r="81" spans="1:23" x14ac:dyDescent="0.2">
      <c r="A81" s="37"/>
      <c r="B81" s="38" t="s">
        <v>23</v>
      </c>
      <c r="C81" s="39" t="e">
        <v>#N/A</v>
      </c>
      <c r="D81" s="39" t="e">
        <v>#N/A</v>
      </c>
      <c r="E81" s="39" t="e">
        <v>#N/A</v>
      </c>
      <c r="F81" s="39" t="e">
        <v>#N/A</v>
      </c>
      <c r="G81" s="39" t="e">
        <v>#N/A</v>
      </c>
      <c r="H81" s="39" t="e">
        <v>#N/A</v>
      </c>
      <c r="I81" s="39" t="e">
        <v>#N/A</v>
      </c>
      <c r="J81" s="39" t="e">
        <v>#N/A</v>
      </c>
      <c r="K81" s="39" t="e">
        <v>#N/A</v>
      </c>
      <c r="L81" s="39">
        <v>5943.0919419313668</v>
      </c>
      <c r="M81" s="39">
        <v>6096.2893704878679</v>
      </c>
      <c r="N81" s="39">
        <v>6270.0300485980324</v>
      </c>
      <c r="O81" s="39">
        <v>6339.1236930854229</v>
      </c>
      <c r="P81" s="39">
        <v>6317.1774235959656</v>
      </c>
      <c r="Q81" s="39">
        <v>6299.2222828131771</v>
      </c>
      <c r="R81" s="39">
        <v>6271.3280999902372</v>
      </c>
      <c r="S81" s="39">
        <v>6220.7522170229131</v>
      </c>
      <c r="T81" s="39">
        <v>6167.1236882928697</v>
      </c>
      <c r="U81" s="39">
        <v>6112.3308661774008</v>
      </c>
      <c r="V81" s="39">
        <v>6059.8739772612453</v>
      </c>
      <c r="W81" s="39">
        <v>5996.0218142551994</v>
      </c>
    </row>
    <row r="82" spans="1:23" x14ac:dyDescent="0.2">
      <c r="A82" s="40" t="s">
        <v>26</v>
      </c>
      <c r="B82" s="40" t="s">
        <v>22</v>
      </c>
      <c r="C82" s="36">
        <v>3938.097746541056</v>
      </c>
      <c r="D82" s="36">
        <v>3620.6841031382819</v>
      </c>
      <c r="E82" s="36">
        <v>3370.3917059549331</v>
      </c>
      <c r="F82" s="36">
        <v>2738.6141540000003</v>
      </c>
      <c r="G82" s="36">
        <v>2539.153894</v>
      </c>
      <c r="H82" s="36">
        <v>3546.2977865987309</v>
      </c>
      <c r="I82" s="36">
        <v>4150.6384712648323</v>
      </c>
      <c r="J82" s="36">
        <v>3352.1257340240222</v>
      </c>
      <c r="K82" s="36">
        <v>3114.6945750461123</v>
      </c>
      <c r="L82" s="36" t="e">
        <v>#N/A</v>
      </c>
      <c r="M82" s="36" t="e">
        <v>#N/A</v>
      </c>
      <c r="N82" s="36" t="e">
        <v>#N/A</v>
      </c>
      <c r="O82" s="36" t="e">
        <v>#N/A</v>
      </c>
      <c r="P82" s="36" t="e">
        <v>#N/A</v>
      </c>
      <c r="Q82" s="36" t="e">
        <v>#N/A</v>
      </c>
      <c r="R82" s="36" t="e">
        <v>#N/A</v>
      </c>
      <c r="S82" s="36" t="e">
        <v>#N/A</v>
      </c>
      <c r="T82" s="36" t="e">
        <v>#N/A</v>
      </c>
      <c r="U82" s="36" t="e">
        <v>#N/A</v>
      </c>
      <c r="V82" s="36" t="e">
        <v>#N/A</v>
      </c>
      <c r="W82" s="36" t="e">
        <v>#N/A</v>
      </c>
    </row>
    <row r="83" spans="1:23" x14ac:dyDescent="0.2">
      <c r="A83" s="37"/>
      <c r="B83" s="38" t="s">
        <v>23</v>
      </c>
      <c r="C83" s="39" t="e">
        <v>#N/A</v>
      </c>
      <c r="D83" s="39" t="e">
        <v>#N/A</v>
      </c>
      <c r="E83" s="39" t="e">
        <v>#N/A</v>
      </c>
      <c r="F83" s="39" t="e">
        <v>#N/A</v>
      </c>
      <c r="G83" s="39" t="e">
        <v>#N/A</v>
      </c>
      <c r="H83" s="39" t="e">
        <v>#N/A</v>
      </c>
      <c r="I83" s="39" t="e">
        <v>#N/A</v>
      </c>
      <c r="J83" s="39" t="e">
        <v>#N/A</v>
      </c>
      <c r="K83" s="39" t="e">
        <v>#N/A</v>
      </c>
      <c r="L83" s="39">
        <v>3152.8591971241981</v>
      </c>
      <c r="M83" s="39">
        <v>3078.0155677840485</v>
      </c>
      <c r="N83" s="39">
        <v>3135.459339880023</v>
      </c>
      <c r="O83" s="39">
        <v>3104.7805737341864</v>
      </c>
      <c r="P83" s="39">
        <v>3075.6940308480448</v>
      </c>
      <c r="Q83" s="39">
        <v>3044.2108239024355</v>
      </c>
      <c r="R83" s="39">
        <v>3009.0277524269163</v>
      </c>
      <c r="S83" s="39">
        <v>2967.2216487012643</v>
      </c>
      <c r="T83" s="39">
        <v>2923.7629818076912</v>
      </c>
      <c r="U83" s="39">
        <v>2879.5571606716444</v>
      </c>
      <c r="V83" s="39">
        <v>2836.9247387810838</v>
      </c>
      <c r="W83" s="39">
        <v>2793.649773169996</v>
      </c>
    </row>
    <row r="84" spans="1:23" x14ac:dyDescent="0.2">
      <c r="A84" s="40" t="s">
        <v>95</v>
      </c>
      <c r="B84" s="40" t="s">
        <v>22</v>
      </c>
      <c r="C84" s="36">
        <v>5341.0156214589433</v>
      </c>
      <c r="D84" s="36">
        <v>5158.9712728617187</v>
      </c>
      <c r="E84" s="36">
        <v>4626.7945180450661</v>
      </c>
      <c r="F84" s="36">
        <v>4577.6882227995238</v>
      </c>
      <c r="G84" s="36">
        <v>4398.8493091284772</v>
      </c>
      <c r="H84" s="36">
        <v>4569.4090376617041</v>
      </c>
      <c r="I84" s="36">
        <v>4850.500487975758</v>
      </c>
      <c r="J84" s="36">
        <v>4467.6737130094052</v>
      </c>
      <c r="K84" s="36">
        <v>4551.0057059849578</v>
      </c>
      <c r="L84" s="36" t="e">
        <v>#N/A</v>
      </c>
      <c r="M84" s="36" t="e">
        <v>#N/A</v>
      </c>
      <c r="N84" s="36" t="e">
        <v>#N/A</v>
      </c>
      <c r="O84" s="36" t="e">
        <v>#N/A</v>
      </c>
      <c r="P84" s="36" t="e">
        <v>#N/A</v>
      </c>
      <c r="Q84" s="36" t="e">
        <v>#N/A</v>
      </c>
      <c r="R84" s="36" t="e">
        <v>#N/A</v>
      </c>
      <c r="S84" s="36" t="e">
        <v>#N/A</v>
      </c>
      <c r="T84" s="36" t="e">
        <v>#N/A</v>
      </c>
      <c r="U84" s="36" t="e">
        <v>#N/A</v>
      </c>
      <c r="V84" s="36" t="e">
        <v>#N/A</v>
      </c>
      <c r="W84" s="36" t="e">
        <v>#N/A</v>
      </c>
    </row>
    <row r="85" spans="1:23" x14ac:dyDescent="0.2">
      <c r="A85" s="37"/>
      <c r="B85" s="38" t="s">
        <v>23</v>
      </c>
      <c r="C85" s="39" t="e">
        <v>#N/A</v>
      </c>
      <c r="D85" s="39" t="e">
        <v>#N/A</v>
      </c>
      <c r="E85" s="39" t="e">
        <v>#N/A</v>
      </c>
      <c r="F85" s="39" t="e">
        <v>#N/A</v>
      </c>
      <c r="G85" s="39" t="e">
        <v>#N/A</v>
      </c>
      <c r="H85" s="39" t="e">
        <v>#N/A</v>
      </c>
      <c r="I85" s="39" t="e">
        <v>#N/A</v>
      </c>
      <c r="J85" s="39" t="e">
        <v>#N/A</v>
      </c>
      <c r="K85" s="39" t="e">
        <v>#N/A</v>
      </c>
      <c r="L85" s="39">
        <v>4379.8096943004984</v>
      </c>
      <c r="M85" s="39">
        <v>4626.7963194265039</v>
      </c>
      <c r="N85" s="39">
        <v>4815.9426396753151</v>
      </c>
      <c r="O85" s="39">
        <v>4898.6884555910074</v>
      </c>
      <c r="P85" s="39">
        <v>4924.1356899794391</v>
      </c>
      <c r="Q85" s="39">
        <v>4906.0752798724698</v>
      </c>
      <c r="R85" s="39">
        <v>4894.6022149453702</v>
      </c>
      <c r="S85" s="39">
        <v>4889.3209269332165</v>
      </c>
      <c r="T85" s="39">
        <v>4887.7730459231716</v>
      </c>
      <c r="U85" s="39">
        <v>4890.5437644990698</v>
      </c>
      <c r="V85" s="39">
        <v>4899.9136620529907</v>
      </c>
      <c r="W85" s="39">
        <v>4892.1949453757825</v>
      </c>
    </row>
    <row r="86" spans="1:23" x14ac:dyDescent="0.2">
      <c r="A86" s="34" t="s">
        <v>27</v>
      </c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</row>
    <row r="87" spans="1:23" x14ac:dyDescent="0.2">
      <c r="A87" s="35" t="s">
        <v>28</v>
      </c>
      <c r="B87" s="35" t="s">
        <v>22</v>
      </c>
      <c r="C87" s="36">
        <v>9627.2602000000006</v>
      </c>
      <c r="D87" s="36">
        <v>9803.7564999999995</v>
      </c>
      <c r="E87" s="36">
        <v>9641.1170204356695</v>
      </c>
      <c r="F87" s="36">
        <v>9601.9600000000009</v>
      </c>
      <c r="G87" s="36">
        <v>9130</v>
      </c>
      <c r="H87" s="36">
        <v>9330.2000000000007</v>
      </c>
      <c r="I87" s="36">
        <v>9278.7000000000007</v>
      </c>
      <c r="J87" s="36" t="e">
        <v>#N/A</v>
      </c>
      <c r="K87" s="36" t="e">
        <v>#N/A</v>
      </c>
      <c r="L87" s="36" t="e">
        <v>#N/A</v>
      </c>
      <c r="M87" s="36" t="e">
        <v>#N/A</v>
      </c>
      <c r="N87" s="36" t="e">
        <v>#N/A</v>
      </c>
      <c r="O87" s="36" t="e">
        <v>#N/A</v>
      </c>
      <c r="P87" s="36" t="e">
        <v>#N/A</v>
      </c>
      <c r="Q87" s="36" t="e">
        <v>#N/A</v>
      </c>
      <c r="R87" s="36" t="e">
        <v>#N/A</v>
      </c>
      <c r="S87" s="36" t="e">
        <v>#N/A</v>
      </c>
      <c r="T87" s="36" t="e">
        <v>#N/A</v>
      </c>
      <c r="U87" s="36" t="e">
        <v>#N/A</v>
      </c>
      <c r="V87" s="36" t="e">
        <v>#N/A</v>
      </c>
      <c r="W87" s="36" t="e">
        <v>#N/A</v>
      </c>
    </row>
    <row r="88" spans="1:23" x14ac:dyDescent="0.2">
      <c r="A88" s="37"/>
      <c r="B88" s="38" t="s">
        <v>23</v>
      </c>
      <c r="C88" s="39" t="e">
        <v>#N/A</v>
      </c>
      <c r="D88" s="39" t="e">
        <v>#N/A</v>
      </c>
      <c r="E88" s="39" t="e">
        <v>#N/A</v>
      </c>
      <c r="F88" s="39" t="e">
        <v>#N/A</v>
      </c>
      <c r="G88" s="39" t="e">
        <v>#N/A</v>
      </c>
      <c r="H88" s="39" t="e">
        <v>#N/A</v>
      </c>
      <c r="I88" s="39" t="e">
        <v>#N/A</v>
      </c>
      <c r="J88" s="39">
        <v>9743.593827800667</v>
      </c>
      <c r="K88" s="39">
        <v>8937.0145537792596</v>
      </c>
      <c r="L88" s="39">
        <v>9689.6720680559665</v>
      </c>
      <c r="M88" s="39">
        <v>9169.8989598925436</v>
      </c>
      <c r="N88" s="39">
        <v>9009.5434592378988</v>
      </c>
      <c r="O88" s="39">
        <v>9050.0062849578553</v>
      </c>
      <c r="P88" s="39">
        <v>9059.1837798901051</v>
      </c>
      <c r="Q88" s="39">
        <v>9115.1912064771459</v>
      </c>
      <c r="R88" s="39">
        <v>9121.0690100278098</v>
      </c>
      <c r="S88" s="39">
        <v>9130.0154523026831</v>
      </c>
      <c r="T88" s="39">
        <v>9143.4122280510383</v>
      </c>
      <c r="U88" s="39">
        <v>9170.7022740491793</v>
      </c>
      <c r="V88" s="39">
        <v>9192.5414011510602</v>
      </c>
      <c r="W88" s="39">
        <v>9198.5178010150903</v>
      </c>
    </row>
    <row r="89" spans="1:23" x14ac:dyDescent="0.2">
      <c r="A89" s="40" t="s">
        <v>29</v>
      </c>
      <c r="B89" s="40" t="s">
        <v>22</v>
      </c>
      <c r="C89" s="36">
        <v>3516</v>
      </c>
      <c r="D89" s="36">
        <v>3754.0699999999997</v>
      </c>
      <c r="E89" s="36">
        <v>3595.665</v>
      </c>
      <c r="F89" s="36">
        <v>3321.915</v>
      </c>
      <c r="G89" s="36">
        <v>3520.2350000000001</v>
      </c>
      <c r="H89" s="36">
        <v>3557.4700000000003</v>
      </c>
      <c r="I89" s="36">
        <v>3889.53</v>
      </c>
      <c r="J89" s="36">
        <v>3721.8249999999998</v>
      </c>
      <c r="K89" s="36" t="e">
        <v>#N/A</v>
      </c>
      <c r="L89" s="36" t="e">
        <v>#N/A</v>
      </c>
      <c r="M89" s="36" t="e">
        <v>#N/A</v>
      </c>
      <c r="N89" s="36" t="e">
        <v>#N/A</v>
      </c>
      <c r="O89" s="36" t="e">
        <v>#N/A</v>
      </c>
      <c r="P89" s="36" t="e">
        <v>#N/A</v>
      </c>
      <c r="Q89" s="36" t="e">
        <v>#N/A</v>
      </c>
      <c r="R89" s="36" t="e">
        <v>#N/A</v>
      </c>
      <c r="S89" s="36" t="e">
        <v>#N/A</v>
      </c>
      <c r="T89" s="36" t="e">
        <v>#N/A</v>
      </c>
      <c r="U89" s="36" t="e">
        <v>#N/A</v>
      </c>
      <c r="V89" s="36" t="e">
        <v>#N/A</v>
      </c>
      <c r="W89" s="36" t="e">
        <v>#N/A</v>
      </c>
    </row>
    <row r="90" spans="1:23" x14ac:dyDescent="0.2">
      <c r="A90" s="37"/>
      <c r="B90" s="38" t="s">
        <v>23</v>
      </c>
      <c r="C90" s="39" t="e">
        <v>#N/A</v>
      </c>
      <c r="D90" s="39" t="e">
        <v>#N/A</v>
      </c>
      <c r="E90" s="39" t="e">
        <v>#N/A</v>
      </c>
      <c r="F90" s="39" t="e">
        <v>#N/A</v>
      </c>
      <c r="G90" s="39" t="e">
        <v>#N/A</v>
      </c>
      <c r="H90" s="39" t="e">
        <v>#N/A</v>
      </c>
      <c r="I90" s="39" t="e">
        <v>#N/A</v>
      </c>
      <c r="J90" s="39" t="e">
        <v>#N/A</v>
      </c>
      <c r="K90" s="39">
        <v>3569.274572104805</v>
      </c>
      <c r="L90" s="39">
        <v>3618.7616473587182</v>
      </c>
      <c r="M90" s="39">
        <v>3693.1580240007211</v>
      </c>
      <c r="N90" s="39">
        <v>3735.1670464774766</v>
      </c>
      <c r="O90" s="39">
        <v>3779.2583889643925</v>
      </c>
      <c r="P90" s="39">
        <v>3805.2557071169881</v>
      </c>
      <c r="Q90" s="39">
        <v>3823.8919229686135</v>
      </c>
      <c r="R90" s="39">
        <v>3834.4279718111397</v>
      </c>
      <c r="S90" s="39">
        <v>3843.2479374197055</v>
      </c>
      <c r="T90" s="39">
        <v>3851.8391497662737</v>
      </c>
      <c r="U90" s="39">
        <v>3860.5117255199561</v>
      </c>
      <c r="V90" s="39">
        <v>3869.4168603395851</v>
      </c>
      <c r="W90" s="39">
        <v>3876.4109509630871</v>
      </c>
    </row>
    <row r="91" spans="1:23" x14ac:dyDescent="0.2">
      <c r="A91" s="40" t="s">
        <v>30</v>
      </c>
      <c r="B91" s="40" t="s">
        <v>22</v>
      </c>
      <c r="C91" s="36">
        <v>482</v>
      </c>
      <c r="D91" s="36">
        <v>383</v>
      </c>
      <c r="E91" s="36">
        <v>351</v>
      </c>
      <c r="F91" s="36">
        <v>382</v>
      </c>
      <c r="G91" s="36">
        <v>454</v>
      </c>
      <c r="H91" s="36">
        <v>462</v>
      </c>
      <c r="I91" s="36">
        <v>413</v>
      </c>
      <c r="J91" s="36">
        <v>394</v>
      </c>
      <c r="K91" s="36" t="e">
        <v>#N/A</v>
      </c>
      <c r="L91" s="36" t="e">
        <v>#N/A</v>
      </c>
      <c r="M91" s="36" t="e">
        <v>#N/A</v>
      </c>
      <c r="N91" s="36" t="e">
        <v>#N/A</v>
      </c>
      <c r="O91" s="36" t="e">
        <v>#N/A</v>
      </c>
      <c r="P91" s="36" t="e">
        <v>#N/A</v>
      </c>
      <c r="Q91" s="36" t="e">
        <v>#N/A</v>
      </c>
      <c r="R91" s="36" t="e">
        <v>#N/A</v>
      </c>
      <c r="S91" s="36" t="e">
        <v>#N/A</v>
      </c>
      <c r="T91" s="36" t="e">
        <v>#N/A</v>
      </c>
      <c r="U91" s="36" t="e">
        <v>#N/A</v>
      </c>
      <c r="V91" s="36" t="e">
        <v>#N/A</v>
      </c>
      <c r="W91" s="36" t="e">
        <v>#N/A</v>
      </c>
    </row>
    <row r="92" spans="1:23" x14ac:dyDescent="0.2">
      <c r="A92" s="37"/>
      <c r="B92" s="38" t="s">
        <v>23</v>
      </c>
      <c r="C92" s="39" t="e">
        <v>#N/A</v>
      </c>
      <c r="D92" s="39" t="e">
        <v>#N/A</v>
      </c>
      <c r="E92" s="39" t="e">
        <v>#N/A</v>
      </c>
      <c r="F92" s="39" t="e">
        <v>#N/A</v>
      </c>
      <c r="G92" s="39" t="e">
        <v>#N/A</v>
      </c>
      <c r="H92" s="39" t="e">
        <v>#N/A</v>
      </c>
      <c r="I92" s="39" t="e">
        <v>#N/A</v>
      </c>
      <c r="J92" s="39" t="e">
        <v>#N/A</v>
      </c>
      <c r="K92" s="39">
        <v>456.13597472600065</v>
      </c>
      <c r="L92" s="39">
        <v>380.42915721322885</v>
      </c>
      <c r="M92" s="39">
        <v>380.29690347511325</v>
      </c>
      <c r="N92" s="39">
        <v>381.21479559641585</v>
      </c>
      <c r="O92" s="39">
        <v>382.34327292654081</v>
      </c>
      <c r="P92" s="39">
        <v>383.41868578680828</v>
      </c>
      <c r="Q92" s="39">
        <v>384.62771559737581</v>
      </c>
      <c r="R92" s="39">
        <v>385.70368979450757</v>
      </c>
      <c r="S92" s="39">
        <v>386.77512823206882</v>
      </c>
      <c r="T92" s="39">
        <v>387.84752728180905</v>
      </c>
      <c r="U92" s="39">
        <v>388.9297173401211</v>
      </c>
      <c r="V92" s="39">
        <v>390.01357107390669</v>
      </c>
      <c r="W92" s="39">
        <v>391.05746268477822</v>
      </c>
    </row>
    <row r="93" spans="1:23" x14ac:dyDescent="0.2">
      <c r="A93" s="34" t="s">
        <v>31</v>
      </c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</row>
    <row r="94" spans="1:23" x14ac:dyDescent="0.2">
      <c r="A94" s="35" t="s">
        <v>28</v>
      </c>
      <c r="B94" s="35" t="s">
        <v>22</v>
      </c>
      <c r="C94" s="36">
        <v>3898.3785260000004</v>
      </c>
      <c r="D94" s="36">
        <v>3966.4379510000003</v>
      </c>
      <c r="E94" s="36">
        <v>4015.8720530000001</v>
      </c>
      <c r="F94" s="36">
        <v>4241.159302</v>
      </c>
      <c r="G94" s="36">
        <v>4076.0584720000006</v>
      </c>
      <c r="H94" s="36">
        <v>4129.3573269999997</v>
      </c>
      <c r="I94" s="36">
        <v>3987.0160820000001</v>
      </c>
      <c r="J94" s="36">
        <v>3994.6585520000003</v>
      </c>
      <c r="K94" s="36">
        <v>3930.6636590000003</v>
      </c>
      <c r="L94" s="36" t="e">
        <v>#N/A</v>
      </c>
      <c r="M94" s="36" t="e">
        <v>#N/A</v>
      </c>
      <c r="N94" s="36" t="e">
        <v>#N/A</v>
      </c>
      <c r="O94" s="36" t="e">
        <v>#N/A</v>
      </c>
      <c r="P94" s="36" t="e">
        <v>#N/A</v>
      </c>
      <c r="Q94" s="36" t="e">
        <v>#N/A</v>
      </c>
      <c r="R94" s="36" t="e">
        <v>#N/A</v>
      </c>
      <c r="S94" s="36" t="e">
        <v>#N/A</v>
      </c>
      <c r="T94" s="36" t="e">
        <v>#N/A</v>
      </c>
      <c r="U94" s="36" t="e">
        <v>#N/A</v>
      </c>
      <c r="V94" s="36" t="e">
        <v>#N/A</v>
      </c>
      <c r="W94" s="36" t="e">
        <v>#N/A</v>
      </c>
    </row>
    <row r="95" spans="1:23" x14ac:dyDescent="0.2">
      <c r="A95" s="37"/>
      <c r="B95" s="38" t="s">
        <v>23</v>
      </c>
      <c r="C95" s="39" t="e">
        <v>#N/A</v>
      </c>
      <c r="D95" s="39" t="e">
        <v>#N/A</v>
      </c>
      <c r="E95" s="39" t="e">
        <v>#N/A</v>
      </c>
      <c r="F95" s="39" t="e">
        <v>#N/A</v>
      </c>
      <c r="G95" s="39" t="e">
        <v>#N/A</v>
      </c>
      <c r="H95" s="39" t="e">
        <v>#N/A</v>
      </c>
      <c r="I95" s="39" t="e">
        <v>#N/A</v>
      </c>
      <c r="J95" s="39" t="e">
        <v>#N/A</v>
      </c>
      <c r="K95" s="39" t="e">
        <v>#N/A</v>
      </c>
      <c r="L95" s="39">
        <v>3596.8553629786593</v>
      </c>
      <c r="M95" s="39">
        <v>3622.7465669402577</v>
      </c>
      <c r="N95" s="39">
        <v>3752.005309880165</v>
      </c>
      <c r="O95" s="39">
        <v>3813.749279268276</v>
      </c>
      <c r="P95" s="39">
        <v>3830.779634963234</v>
      </c>
      <c r="Q95" s="39">
        <v>3838.9550439509235</v>
      </c>
      <c r="R95" s="39">
        <v>3840.9835767448571</v>
      </c>
      <c r="S95" s="39">
        <v>3834.7130676103329</v>
      </c>
      <c r="T95" s="39">
        <v>3826.3361276816668</v>
      </c>
      <c r="U95" s="39">
        <v>3816.2552658812774</v>
      </c>
      <c r="V95" s="39">
        <v>3805.755792280072</v>
      </c>
      <c r="W95" s="39">
        <v>3793.0651334728623</v>
      </c>
    </row>
    <row r="96" spans="1:23" x14ac:dyDescent="0.2">
      <c r="A96" s="40" t="s">
        <v>32</v>
      </c>
      <c r="B96" s="40" t="s">
        <v>22</v>
      </c>
      <c r="C96" s="36">
        <v>4045.6944149999999</v>
      </c>
      <c r="D96" s="36">
        <v>3930.9026490000001</v>
      </c>
      <c r="E96" s="36">
        <v>3998.9829330000002</v>
      </c>
      <c r="F96" s="36">
        <v>3719.0884800000003</v>
      </c>
      <c r="G96" s="36">
        <v>3486.0841529999998</v>
      </c>
      <c r="H96" s="36">
        <v>3240.1382329999997</v>
      </c>
      <c r="I96" s="36">
        <v>2941.5894189999999</v>
      </c>
      <c r="J96" s="36">
        <v>2676.7430420000001</v>
      </c>
      <c r="K96" s="36">
        <v>3145.8449490000003</v>
      </c>
      <c r="L96" s="36" t="e">
        <v>#N/A</v>
      </c>
      <c r="M96" s="36" t="e">
        <v>#N/A</v>
      </c>
      <c r="N96" s="36" t="e">
        <v>#N/A</v>
      </c>
      <c r="O96" s="36" t="e">
        <v>#N/A</v>
      </c>
      <c r="P96" s="36" t="e">
        <v>#N/A</v>
      </c>
      <c r="Q96" s="36" t="e">
        <v>#N/A</v>
      </c>
      <c r="R96" s="36" t="e">
        <v>#N/A</v>
      </c>
      <c r="S96" s="36" t="e">
        <v>#N/A</v>
      </c>
      <c r="T96" s="36" t="e">
        <v>#N/A</v>
      </c>
      <c r="U96" s="36" t="e">
        <v>#N/A</v>
      </c>
      <c r="V96" s="36" t="e">
        <v>#N/A</v>
      </c>
      <c r="W96" s="36" t="e">
        <v>#N/A</v>
      </c>
    </row>
    <row r="97" spans="1:24" x14ac:dyDescent="0.2">
      <c r="A97" s="37"/>
      <c r="B97" s="38" t="s">
        <v>23</v>
      </c>
      <c r="C97" s="39" t="e">
        <v>#N/A</v>
      </c>
      <c r="D97" s="39" t="e">
        <v>#N/A</v>
      </c>
      <c r="E97" s="39" t="e">
        <v>#N/A</v>
      </c>
      <c r="F97" s="39" t="e">
        <v>#N/A</v>
      </c>
      <c r="G97" s="39" t="e">
        <v>#N/A</v>
      </c>
      <c r="H97" s="39" t="e">
        <v>#N/A</v>
      </c>
      <c r="I97" s="39" t="e">
        <v>#N/A</v>
      </c>
      <c r="J97" s="39" t="e">
        <v>#N/A</v>
      </c>
      <c r="K97" s="39" t="e">
        <v>#N/A</v>
      </c>
      <c r="L97" s="39">
        <v>2214.0126982130651</v>
      </c>
      <c r="M97" s="39">
        <v>2115.4171431370678</v>
      </c>
      <c r="N97" s="39">
        <v>2110.4726387144519</v>
      </c>
      <c r="O97" s="39">
        <v>2045.0443248966349</v>
      </c>
      <c r="P97" s="39">
        <v>1949.4897600390448</v>
      </c>
      <c r="Q97" s="39">
        <v>1839.5855107273253</v>
      </c>
      <c r="R97" s="39">
        <v>1721.0584247857987</v>
      </c>
      <c r="S97" s="39">
        <v>1597.3388381997843</v>
      </c>
      <c r="T97" s="39">
        <v>1472.0167141452162</v>
      </c>
      <c r="U97" s="39">
        <v>1345.5187609175273</v>
      </c>
      <c r="V97" s="39">
        <v>1218.6907567995258</v>
      </c>
      <c r="W97" s="39">
        <v>1090.3565829442955</v>
      </c>
    </row>
    <row r="98" spans="1:24" x14ac:dyDescent="0.2">
      <c r="A98" s="40" t="s">
        <v>30</v>
      </c>
      <c r="B98" s="40" t="s">
        <v>22</v>
      </c>
      <c r="C98" s="36">
        <v>381.43060899999995</v>
      </c>
      <c r="D98" s="36">
        <v>356.79724800000002</v>
      </c>
      <c r="E98" s="36">
        <v>307.80300700000004</v>
      </c>
      <c r="F98" s="36">
        <v>457.27315900000002</v>
      </c>
      <c r="G98" s="36">
        <v>396.43249099999991</v>
      </c>
      <c r="H98" s="36">
        <v>454.17773699999992</v>
      </c>
      <c r="I98" s="36">
        <v>443.28682500000002</v>
      </c>
      <c r="J98" s="36">
        <v>363.14983000000001</v>
      </c>
      <c r="K98" s="36">
        <v>459.14148100000006</v>
      </c>
      <c r="L98" s="36" t="e">
        <v>#N/A</v>
      </c>
      <c r="M98" s="36" t="e">
        <v>#N/A</v>
      </c>
      <c r="N98" s="36" t="e">
        <v>#N/A</v>
      </c>
      <c r="O98" s="36" t="e">
        <v>#N/A</v>
      </c>
      <c r="P98" s="36" t="e">
        <v>#N/A</v>
      </c>
      <c r="Q98" s="36" t="e">
        <v>#N/A</v>
      </c>
      <c r="R98" s="36" t="e">
        <v>#N/A</v>
      </c>
      <c r="S98" s="36" t="e">
        <v>#N/A</v>
      </c>
      <c r="T98" s="36" t="e">
        <v>#N/A</v>
      </c>
      <c r="U98" s="36" t="e">
        <v>#N/A</v>
      </c>
      <c r="V98" s="36" t="e">
        <v>#N/A</v>
      </c>
      <c r="W98" s="36" t="e">
        <v>#N/A</v>
      </c>
    </row>
    <row r="99" spans="1:24" x14ac:dyDescent="0.2">
      <c r="A99" s="37"/>
      <c r="B99" s="38" t="s">
        <v>23</v>
      </c>
      <c r="C99" s="39" t="e">
        <v>#N/A</v>
      </c>
      <c r="D99" s="39" t="e">
        <v>#N/A</v>
      </c>
      <c r="E99" s="39" t="e">
        <v>#N/A</v>
      </c>
      <c r="F99" s="39" t="e">
        <v>#N/A</v>
      </c>
      <c r="G99" s="39" t="e">
        <v>#N/A</v>
      </c>
      <c r="H99" s="39" t="e">
        <v>#N/A</v>
      </c>
      <c r="I99" s="39" t="e">
        <v>#N/A</v>
      </c>
      <c r="J99" s="39" t="e">
        <v>#N/A</v>
      </c>
      <c r="K99" s="39" t="e">
        <v>#N/A</v>
      </c>
      <c r="L99" s="39">
        <v>403.23931128126378</v>
      </c>
      <c r="M99" s="39">
        <v>419.63201207009234</v>
      </c>
      <c r="N99" s="39">
        <v>423.87306510683806</v>
      </c>
      <c r="O99" s="39">
        <v>429.40963620090918</v>
      </c>
      <c r="P99" s="39">
        <v>432.23604279911137</v>
      </c>
      <c r="Q99" s="39">
        <v>431.6900582193897</v>
      </c>
      <c r="R99" s="39">
        <v>434.61866207262511</v>
      </c>
      <c r="S99" s="39">
        <v>438.65633792551887</v>
      </c>
      <c r="T99" s="39">
        <v>441.85020759263858</v>
      </c>
      <c r="U99" s="39">
        <v>444.91302180781537</v>
      </c>
      <c r="V99" s="39">
        <v>447.9330132575862</v>
      </c>
      <c r="W99" s="39">
        <v>450.97745904916735</v>
      </c>
    </row>
    <row r="100" spans="1:24" x14ac:dyDescent="0.2">
      <c r="A100" s="34" t="s">
        <v>33</v>
      </c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</row>
    <row r="101" spans="1:24" x14ac:dyDescent="0.2">
      <c r="A101" s="35" t="s">
        <v>28</v>
      </c>
      <c r="B101" s="35" t="s">
        <v>22</v>
      </c>
      <c r="C101" s="36">
        <v>3430.4080220000005</v>
      </c>
      <c r="D101" s="36">
        <v>3510.772316</v>
      </c>
      <c r="E101" s="36">
        <v>3169.5110719999993</v>
      </c>
      <c r="F101" s="36">
        <v>3116.4590199999998</v>
      </c>
      <c r="G101" s="36">
        <v>3104.5613540000004</v>
      </c>
      <c r="H101" s="36">
        <v>3183.0630889999998</v>
      </c>
      <c r="I101" s="36">
        <v>2895.3359129999994</v>
      </c>
      <c r="J101" s="36">
        <v>2904.9557490000002</v>
      </c>
      <c r="K101" s="36">
        <v>2981.1262800000004</v>
      </c>
      <c r="L101" s="36" t="e">
        <v>#N/A</v>
      </c>
      <c r="M101" s="36" t="e">
        <v>#N/A</v>
      </c>
      <c r="N101" s="36" t="e">
        <v>#N/A</v>
      </c>
      <c r="O101" s="36" t="e">
        <v>#N/A</v>
      </c>
      <c r="P101" s="36" t="e">
        <v>#N/A</v>
      </c>
      <c r="Q101" s="36" t="e">
        <v>#N/A</v>
      </c>
      <c r="R101" s="36" t="e">
        <v>#N/A</v>
      </c>
      <c r="S101" s="36" t="e">
        <v>#N/A</v>
      </c>
      <c r="T101" s="36" t="e">
        <v>#N/A</v>
      </c>
      <c r="U101" s="36" t="e">
        <v>#N/A</v>
      </c>
      <c r="V101" s="36" t="e">
        <v>#N/A</v>
      </c>
      <c r="W101" s="36" t="e">
        <v>#N/A</v>
      </c>
    </row>
    <row r="102" spans="1:24" x14ac:dyDescent="0.2">
      <c r="A102" s="37"/>
      <c r="B102" s="38" t="s">
        <v>23</v>
      </c>
      <c r="C102" s="39" t="e">
        <v>#N/A</v>
      </c>
      <c r="D102" s="39" t="e">
        <v>#N/A</v>
      </c>
      <c r="E102" s="39" t="e">
        <v>#N/A</v>
      </c>
      <c r="F102" s="39" t="e">
        <v>#N/A</v>
      </c>
      <c r="G102" s="39" t="e">
        <v>#N/A</v>
      </c>
      <c r="H102" s="39" t="e">
        <v>#N/A</v>
      </c>
      <c r="I102" s="39" t="e">
        <v>#N/A</v>
      </c>
      <c r="J102" s="39" t="e">
        <v>#N/A</v>
      </c>
      <c r="K102" s="39" t="e">
        <v>#N/A</v>
      </c>
      <c r="L102" s="39">
        <v>2718.5002190741943</v>
      </c>
      <c r="M102" s="39">
        <v>2701.9141890442224</v>
      </c>
      <c r="N102" s="39">
        <v>2695.0917531648938</v>
      </c>
      <c r="O102" s="39">
        <v>2693.7593471121963</v>
      </c>
      <c r="P102" s="39">
        <v>2688.2007319528193</v>
      </c>
      <c r="Q102" s="39">
        <v>2689.1452843891993</v>
      </c>
      <c r="R102" s="39">
        <v>2688.0491240649585</v>
      </c>
      <c r="S102" s="39">
        <v>2688.1788478151611</v>
      </c>
      <c r="T102" s="39">
        <v>2690.7780570675295</v>
      </c>
      <c r="U102" s="39">
        <v>2694.1267312212567</v>
      </c>
      <c r="V102" s="39">
        <v>2691.2304474778389</v>
      </c>
      <c r="W102" s="39">
        <v>2686.6184803433666</v>
      </c>
    </row>
    <row r="103" spans="1:24" x14ac:dyDescent="0.2">
      <c r="A103" s="40" t="s">
        <v>32</v>
      </c>
      <c r="B103" s="40" t="s">
        <v>22</v>
      </c>
      <c r="C103" s="36">
        <v>392.16977300000002</v>
      </c>
      <c r="D103" s="36">
        <v>313.12555299999991</v>
      </c>
      <c r="E103" s="36">
        <v>399.84793700000006</v>
      </c>
      <c r="F103" s="36">
        <v>447.16998599999994</v>
      </c>
      <c r="G103" s="36">
        <v>448.83517399999994</v>
      </c>
      <c r="H103" s="36">
        <v>559.71425099999999</v>
      </c>
      <c r="I103" s="36">
        <v>575.98142300000006</v>
      </c>
      <c r="J103" s="36">
        <v>547.13647200000003</v>
      </c>
      <c r="K103" s="36">
        <v>603.09805600000004</v>
      </c>
      <c r="L103" s="36" t="e">
        <v>#N/A</v>
      </c>
      <c r="M103" s="36" t="e">
        <v>#N/A</v>
      </c>
      <c r="N103" s="36" t="e">
        <v>#N/A</v>
      </c>
      <c r="O103" s="36" t="e">
        <v>#N/A</v>
      </c>
      <c r="P103" s="36" t="e">
        <v>#N/A</v>
      </c>
      <c r="Q103" s="36" t="e">
        <v>#N/A</v>
      </c>
      <c r="R103" s="36" t="e">
        <v>#N/A</v>
      </c>
      <c r="S103" s="36" t="e">
        <v>#N/A</v>
      </c>
      <c r="T103" s="36" t="e">
        <v>#N/A</v>
      </c>
      <c r="U103" s="36" t="e">
        <v>#N/A</v>
      </c>
      <c r="V103" s="36" t="e">
        <v>#N/A</v>
      </c>
      <c r="W103" s="36" t="e">
        <v>#N/A</v>
      </c>
    </row>
    <row r="104" spans="1:24" x14ac:dyDescent="0.2">
      <c r="A104" s="37"/>
      <c r="B104" s="38" t="s">
        <v>23</v>
      </c>
      <c r="C104" s="39" t="e">
        <v>#N/A</v>
      </c>
      <c r="D104" s="39" t="e">
        <v>#N/A</v>
      </c>
      <c r="E104" s="39" t="e">
        <v>#N/A</v>
      </c>
      <c r="F104" s="39" t="e">
        <v>#N/A</v>
      </c>
      <c r="G104" s="39" t="e">
        <v>#N/A</v>
      </c>
      <c r="H104" s="39" t="e">
        <v>#N/A</v>
      </c>
      <c r="I104" s="39" t="e">
        <v>#N/A</v>
      </c>
      <c r="J104" s="39" t="e">
        <v>#N/A</v>
      </c>
      <c r="K104" s="39" t="e">
        <v>#N/A</v>
      </c>
      <c r="L104" s="39">
        <v>720.50441845292471</v>
      </c>
      <c r="M104" s="39">
        <v>726.73084864511884</v>
      </c>
      <c r="N104" s="39">
        <v>745.10533316985425</v>
      </c>
      <c r="O104" s="39">
        <v>763.99939973087135</v>
      </c>
      <c r="P104" s="39">
        <v>785.16124812197359</v>
      </c>
      <c r="Q104" s="39">
        <v>805.12148841041187</v>
      </c>
      <c r="R104" s="39">
        <v>822.83407662841296</v>
      </c>
      <c r="S104" s="39">
        <v>840.32827471336543</v>
      </c>
      <c r="T104" s="39">
        <v>859.21111827719028</v>
      </c>
      <c r="U104" s="39">
        <v>879.46469688049888</v>
      </c>
      <c r="V104" s="39">
        <v>901.03031269128655</v>
      </c>
      <c r="W104" s="39">
        <v>922.44037163485757</v>
      </c>
    </row>
    <row r="105" spans="1:24" x14ac:dyDescent="0.2">
      <c r="A105" s="40" t="s">
        <v>30</v>
      </c>
      <c r="B105" s="40" t="s">
        <v>22</v>
      </c>
      <c r="C105" s="36">
        <v>303.74776500000002</v>
      </c>
      <c r="D105" s="36">
        <v>296.26473199999998</v>
      </c>
      <c r="E105" s="36">
        <v>287.69541000000004</v>
      </c>
      <c r="F105" s="36">
        <v>329.79260999999997</v>
      </c>
      <c r="G105" s="36">
        <v>343.00358300000005</v>
      </c>
      <c r="H105" s="36">
        <v>387.24796999999995</v>
      </c>
      <c r="I105" s="36">
        <v>378.61626099999995</v>
      </c>
      <c r="J105" s="36">
        <v>330.31448399999994</v>
      </c>
      <c r="K105" s="36">
        <v>407.28310199999993</v>
      </c>
      <c r="L105" s="36" t="e">
        <v>#N/A</v>
      </c>
      <c r="M105" s="36" t="e">
        <v>#N/A</v>
      </c>
      <c r="N105" s="36" t="e">
        <v>#N/A</v>
      </c>
      <c r="O105" s="36" t="e">
        <v>#N/A</v>
      </c>
      <c r="P105" s="36" t="e">
        <v>#N/A</v>
      </c>
      <c r="Q105" s="36" t="e">
        <v>#N/A</v>
      </c>
      <c r="R105" s="36" t="e">
        <v>#N/A</v>
      </c>
      <c r="S105" s="36" t="e">
        <v>#N/A</v>
      </c>
      <c r="T105" s="36" t="e">
        <v>#N/A</v>
      </c>
      <c r="U105" s="36" t="e">
        <v>#N/A</v>
      </c>
      <c r="V105" s="36" t="e">
        <v>#N/A</v>
      </c>
      <c r="W105" s="36" t="e">
        <v>#N/A</v>
      </c>
    </row>
    <row r="106" spans="1:24" x14ac:dyDescent="0.2">
      <c r="A106" s="37"/>
      <c r="B106" s="38" t="s">
        <v>23</v>
      </c>
      <c r="C106" s="39" t="e">
        <v>#N/A</v>
      </c>
      <c r="D106" s="39" t="e">
        <v>#N/A</v>
      </c>
      <c r="E106" s="39" t="e">
        <v>#N/A</v>
      </c>
      <c r="F106" s="39" t="e">
        <v>#N/A</v>
      </c>
      <c r="G106" s="39" t="e">
        <v>#N/A</v>
      </c>
      <c r="H106" s="39" t="e">
        <v>#N/A</v>
      </c>
      <c r="I106" s="39" t="e">
        <v>#N/A</v>
      </c>
      <c r="J106" s="39" t="e">
        <v>#N/A</v>
      </c>
      <c r="K106" s="39" t="e">
        <v>#N/A</v>
      </c>
      <c r="L106" s="39">
        <v>347.43169702619878</v>
      </c>
      <c r="M106" s="39">
        <v>349.26015267011763</v>
      </c>
      <c r="N106" s="39">
        <v>352.00443556598714</v>
      </c>
      <c r="O106" s="39">
        <v>354.80790031321681</v>
      </c>
      <c r="P106" s="39">
        <v>357.91122771075038</v>
      </c>
      <c r="Q106" s="39">
        <v>360.83356174397602</v>
      </c>
      <c r="R106" s="39">
        <v>363.41218326729495</v>
      </c>
      <c r="S106" s="39">
        <v>365.86996894557853</v>
      </c>
      <c r="T106" s="39">
        <v>368.44082088134462</v>
      </c>
      <c r="U106" s="39">
        <v>371.16062715498214</v>
      </c>
      <c r="V106" s="39">
        <v>373.97739661390324</v>
      </c>
      <c r="W106" s="39">
        <v>376.75191655552442</v>
      </c>
    </row>
    <row r="107" spans="1:24" x14ac:dyDescent="0.2">
      <c r="A107" s="34" t="s">
        <v>34</v>
      </c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</row>
    <row r="108" spans="1:24" x14ac:dyDescent="0.2">
      <c r="A108" s="35" t="s">
        <v>35</v>
      </c>
      <c r="B108" s="35" t="s">
        <v>22</v>
      </c>
      <c r="C108" s="36">
        <v>30601.693234601196</v>
      </c>
      <c r="D108" s="36">
        <v>22860.595933525979</v>
      </c>
      <c r="E108" s="36">
        <v>26426.003406093274</v>
      </c>
      <c r="F108" s="36">
        <v>34276.804268167747</v>
      </c>
      <c r="G108" s="36">
        <v>26776.526279398015</v>
      </c>
      <c r="H108" s="36">
        <v>29939.720258267902</v>
      </c>
      <c r="I108" s="36">
        <v>28330.359293814312</v>
      </c>
      <c r="J108" s="36">
        <v>32056.413505086257</v>
      </c>
      <c r="K108" s="36">
        <v>27406.043788515661</v>
      </c>
      <c r="L108" s="36" t="e">
        <v>#N/A</v>
      </c>
      <c r="M108" s="36" t="e">
        <v>#N/A</v>
      </c>
      <c r="N108" s="36" t="e">
        <v>#N/A</v>
      </c>
      <c r="O108" s="36" t="e">
        <v>#N/A</v>
      </c>
      <c r="P108" s="36" t="e">
        <v>#N/A</v>
      </c>
      <c r="Q108" s="36" t="e">
        <v>#N/A</v>
      </c>
      <c r="R108" s="36" t="e">
        <v>#N/A</v>
      </c>
      <c r="S108" s="36" t="e">
        <v>#N/A</v>
      </c>
      <c r="T108" s="36" t="e">
        <v>#N/A</v>
      </c>
      <c r="U108" s="36" t="e">
        <v>#N/A</v>
      </c>
      <c r="V108" s="36" t="e">
        <v>#N/A</v>
      </c>
      <c r="W108" s="36" t="e">
        <v>#N/A</v>
      </c>
      <c r="X108" s="32"/>
    </row>
    <row r="109" spans="1:24" x14ac:dyDescent="0.2">
      <c r="A109" s="37"/>
      <c r="B109" s="38" t="s">
        <v>23</v>
      </c>
      <c r="C109" s="39" t="e">
        <v>#N/A</v>
      </c>
      <c r="D109" s="39" t="e">
        <v>#N/A</v>
      </c>
      <c r="E109" s="39" t="e">
        <v>#N/A</v>
      </c>
      <c r="F109" s="39" t="e">
        <v>#N/A</v>
      </c>
      <c r="G109" s="39" t="e">
        <v>#N/A</v>
      </c>
      <c r="H109" s="39" t="e">
        <v>#N/A</v>
      </c>
      <c r="I109" s="39" t="e">
        <v>#N/A</v>
      </c>
      <c r="J109" s="39" t="e">
        <v>#N/A</v>
      </c>
      <c r="K109" s="39" t="e">
        <v>#N/A</v>
      </c>
      <c r="L109" s="39">
        <v>28252.470930949432</v>
      </c>
      <c r="M109" s="39">
        <v>32812.183231884148</v>
      </c>
      <c r="N109" s="39">
        <v>32396.144863875801</v>
      </c>
      <c r="O109" s="39">
        <v>32320.377216694284</v>
      </c>
      <c r="P109" s="39">
        <v>32183.54099904286</v>
      </c>
      <c r="Q109" s="39">
        <v>31871.816422318974</v>
      </c>
      <c r="R109" s="39">
        <v>31555.410235326941</v>
      </c>
      <c r="S109" s="39">
        <v>31142.153589636502</v>
      </c>
      <c r="T109" s="39">
        <v>30815.58941401264</v>
      </c>
      <c r="U109" s="39">
        <v>30546.165494902867</v>
      </c>
      <c r="V109" s="39">
        <v>30363.484615347981</v>
      </c>
      <c r="W109" s="39">
        <v>30175.807266308468</v>
      </c>
      <c r="X109" s="33"/>
    </row>
    <row r="110" spans="1:24" x14ac:dyDescent="0.2">
      <c r="A110" s="40" t="s">
        <v>36</v>
      </c>
      <c r="B110" s="40" t="s">
        <v>22</v>
      </c>
      <c r="C110" s="36">
        <v>3413.5680000000002</v>
      </c>
      <c r="D110" s="36">
        <v>3346.5920000000001</v>
      </c>
      <c r="E110" s="36">
        <v>3327.732</v>
      </c>
      <c r="F110" s="36">
        <v>3376.5839999999998</v>
      </c>
      <c r="G110" s="36">
        <v>3315.2200000000003</v>
      </c>
      <c r="H110" s="36">
        <v>3245.2080000000001</v>
      </c>
      <c r="I110" s="36">
        <v>3372.6280000000002</v>
      </c>
      <c r="J110" s="36">
        <v>3521.4839999999999</v>
      </c>
      <c r="K110" s="36">
        <v>3376.4</v>
      </c>
      <c r="L110" s="36">
        <v>3358</v>
      </c>
      <c r="M110" s="36" t="e">
        <v>#N/A</v>
      </c>
      <c r="N110" s="36" t="e">
        <v>#N/A</v>
      </c>
      <c r="O110" s="36" t="e">
        <v>#N/A</v>
      </c>
      <c r="P110" s="36" t="e">
        <v>#N/A</v>
      </c>
      <c r="Q110" s="36" t="e">
        <v>#N/A</v>
      </c>
      <c r="R110" s="36" t="e">
        <v>#N/A</v>
      </c>
      <c r="S110" s="36" t="e">
        <v>#N/A</v>
      </c>
      <c r="T110" s="36" t="e">
        <v>#N/A</v>
      </c>
      <c r="U110" s="36" t="e">
        <v>#N/A</v>
      </c>
      <c r="V110" s="36" t="e">
        <v>#N/A</v>
      </c>
      <c r="W110" s="36" t="e">
        <v>#N/A</v>
      </c>
    </row>
    <row r="111" spans="1:24" x14ac:dyDescent="0.2">
      <c r="A111" s="37"/>
      <c r="B111" s="38" t="s">
        <v>23</v>
      </c>
      <c r="C111" s="39" t="e">
        <v>#N/A</v>
      </c>
      <c r="D111" s="39" t="e">
        <v>#N/A</v>
      </c>
      <c r="E111" s="39" t="e">
        <v>#N/A</v>
      </c>
      <c r="F111" s="39" t="e">
        <v>#N/A</v>
      </c>
      <c r="G111" s="39" t="e">
        <v>#N/A</v>
      </c>
      <c r="H111" s="39" t="e">
        <v>#N/A</v>
      </c>
      <c r="I111" s="39" t="e">
        <v>#N/A</v>
      </c>
      <c r="J111" s="39" t="e">
        <v>#N/A</v>
      </c>
      <c r="K111" s="39" t="e">
        <v>#N/A</v>
      </c>
      <c r="L111" s="39" t="e">
        <v>#N/A</v>
      </c>
      <c r="M111" s="39">
        <v>3360.4233768210393</v>
      </c>
      <c r="N111" s="39">
        <v>3398.9445919026243</v>
      </c>
      <c r="O111" s="39">
        <v>3420.3654702308158</v>
      </c>
      <c r="P111" s="39">
        <v>3427.0187984511385</v>
      </c>
      <c r="Q111" s="39">
        <v>3420.1103381839262</v>
      </c>
      <c r="R111" s="39">
        <v>3407.4508522280821</v>
      </c>
      <c r="S111" s="39">
        <v>3390.0128247636885</v>
      </c>
      <c r="T111" s="39">
        <v>3370.1638953156344</v>
      </c>
      <c r="U111" s="39">
        <v>3347.0054650268307</v>
      </c>
      <c r="V111" s="39">
        <v>3319.8616653002805</v>
      </c>
      <c r="W111" s="39">
        <v>3292.4294000345335</v>
      </c>
    </row>
    <row r="112" spans="1:24" x14ac:dyDescent="0.2">
      <c r="A112" s="34" t="s">
        <v>37</v>
      </c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</row>
    <row r="113" spans="1:23" x14ac:dyDescent="0.2">
      <c r="A113" s="35" t="s">
        <v>38</v>
      </c>
      <c r="B113" s="35" t="s">
        <v>22</v>
      </c>
      <c r="C113" s="36">
        <v>3786.516642806791</v>
      </c>
      <c r="D113" s="36">
        <v>3723.330097584625</v>
      </c>
      <c r="E113" s="36">
        <v>3581.9265373795852</v>
      </c>
      <c r="F113" s="36">
        <v>3615.7907663220626</v>
      </c>
      <c r="G113" s="36">
        <v>3579.9502503786225</v>
      </c>
      <c r="H113" s="36">
        <v>3352.6458857136877</v>
      </c>
      <c r="I113" s="36">
        <v>3205.0027357071685</v>
      </c>
      <c r="J113" s="36">
        <v>3221.2851699671037</v>
      </c>
      <c r="K113" s="36">
        <v>2983.9869893521263</v>
      </c>
      <c r="L113" s="36" t="e">
        <v>#N/A</v>
      </c>
      <c r="M113" s="36" t="e">
        <v>#N/A</v>
      </c>
      <c r="N113" s="36" t="e">
        <v>#N/A</v>
      </c>
      <c r="O113" s="36" t="e">
        <v>#N/A</v>
      </c>
      <c r="P113" s="36" t="e">
        <v>#N/A</v>
      </c>
      <c r="Q113" s="36" t="e">
        <v>#N/A</v>
      </c>
      <c r="R113" s="36" t="e">
        <v>#N/A</v>
      </c>
      <c r="S113" s="36" t="e">
        <v>#N/A</v>
      </c>
      <c r="T113" s="36" t="e">
        <v>#N/A</v>
      </c>
      <c r="U113" s="36" t="e">
        <v>#N/A</v>
      </c>
      <c r="V113" s="36" t="e">
        <v>#N/A</v>
      </c>
      <c r="W113" s="36" t="e">
        <v>#N/A</v>
      </c>
    </row>
    <row r="114" spans="1:23" x14ac:dyDescent="0.2">
      <c r="A114" s="37"/>
      <c r="B114" s="38" t="s">
        <v>23</v>
      </c>
      <c r="C114" s="39" t="e">
        <v>#N/A</v>
      </c>
      <c r="D114" s="39" t="e">
        <v>#N/A</v>
      </c>
      <c r="E114" s="39" t="e">
        <v>#N/A</v>
      </c>
      <c r="F114" s="39" t="e">
        <v>#N/A</v>
      </c>
      <c r="G114" s="39" t="e">
        <v>#N/A</v>
      </c>
      <c r="H114" s="39" t="e">
        <v>#N/A</v>
      </c>
      <c r="I114" s="39" t="e">
        <v>#N/A</v>
      </c>
      <c r="J114" s="39" t="e">
        <v>#N/A</v>
      </c>
      <c r="K114" s="39" t="e">
        <v>#N/A</v>
      </c>
      <c r="L114" s="39">
        <v>2884.4220527242733</v>
      </c>
      <c r="M114" s="39">
        <v>2817.4165148174093</v>
      </c>
      <c r="N114" s="39">
        <v>2780.7534070876736</v>
      </c>
      <c r="O114" s="39">
        <v>2746.1268211747488</v>
      </c>
      <c r="P114" s="39">
        <v>2714.2004700653797</v>
      </c>
      <c r="Q114" s="39">
        <v>2679.7235778318118</v>
      </c>
      <c r="R114" s="39">
        <v>2643.7591190179323</v>
      </c>
      <c r="S114" s="39">
        <v>2604.4590739947198</v>
      </c>
      <c r="T114" s="39">
        <v>2561.3934125606288</v>
      </c>
      <c r="U114" s="39">
        <v>2518.7515812704132</v>
      </c>
      <c r="V114" s="39">
        <v>2474.4803019011988</v>
      </c>
      <c r="W114" s="39">
        <v>2431.0596082403194</v>
      </c>
    </row>
    <row r="115" spans="1:23" x14ac:dyDescent="0.2">
      <c r="A115" s="40" t="s">
        <v>39</v>
      </c>
      <c r="B115" s="40" t="s">
        <v>22</v>
      </c>
      <c r="C115" s="36">
        <v>999.87657002850005</v>
      </c>
      <c r="D115" s="36">
        <v>1058</v>
      </c>
      <c r="E115" s="36">
        <v>1114.9079318439999</v>
      </c>
      <c r="F115" s="36">
        <v>1156.599881643499</v>
      </c>
      <c r="G115" s="36">
        <v>1325.4035510475003</v>
      </c>
      <c r="H115" s="36">
        <v>1250.2945450000002</v>
      </c>
      <c r="I115" s="36">
        <v>1211.4894335843624</v>
      </c>
      <c r="J115" s="36">
        <v>1227.6318833083392</v>
      </c>
      <c r="K115" s="36">
        <v>1149.019017575441</v>
      </c>
      <c r="L115" s="36" t="e">
        <v>#N/A</v>
      </c>
      <c r="M115" s="36" t="e">
        <v>#N/A</v>
      </c>
      <c r="N115" s="36" t="e">
        <v>#N/A</v>
      </c>
      <c r="O115" s="36" t="e">
        <v>#N/A</v>
      </c>
      <c r="P115" s="36" t="e">
        <v>#N/A</v>
      </c>
      <c r="Q115" s="36" t="e">
        <v>#N/A</v>
      </c>
      <c r="R115" s="36" t="e">
        <v>#N/A</v>
      </c>
      <c r="S115" s="36" t="e">
        <v>#N/A</v>
      </c>
      <c r="T115" s="36" t="e">
        <v>#N/A</v>
      </c>
      <c r="U115" s="36" t="e">
        <v>#N/A</v>
      </c>
      <c r="V115" s="36" t="e">
        <v>#N/A</v>
      </c>
      <c r="W115" s="36" t="e">
        <v>#N/A</v>
      </c>
    </row>
    <row r="116" spans="1:23" x14ac:dyDescent="0.2">
      <c r="A116" s="37"/>
      <c r="B116" s="38" t="s">
        <v>23</v>
      </c>
      <c r="C116" s="39" t="e">
        <v>#N/A</v>
      </c>
      <c r="D116" s="39" t="e">
        <v>#N/A</v>
      </c>
      <c r="E116" s="39" t="e">
        <v>#N/A</v>
      </c>
      <c r="F116" s="39" t="e">
        <v>#N/A</v>
      </c>
      <c r="G116" s="39" t="e">
        <v>#N/A</v>
      </c>
      <c r="H116" s="39" t="e">
        <v>#N/A</v>
      </c>
      <c r="I116" s="39" t="e">
        <v>#N/A</v>
      </c>
      <c r="J116" s="39" t="e">
        <v>#N/A</v>
      </c>
      <c r="K116" s="39" t="e">
        <v>#N/A</v>
      </c>
      <c r="L116" s="39">
        <v>1205.813247372434</v>
      </c>
      <c r="M116" s="39">
        <v>1219.5961719169786</v>
      </c>
      <c r="N116" s="39">
        <v>1223.9876707385927</v>
      </c>
      <c r="O116" s="39">
        <v>1228.6266747924744</v>
      </c>
      <c r="P116" s="39">
        <v>1233.0055695290621</v>
      </c>
      <c r="Q116" s="39">
        <v>1237.2971508657427</v>
      </c>
      <c r="R116" s="39">
        <v>1241.4154890353691</v>
      </c>
      <c r="S116" s="39">
        <v>1244.9699982013635</v>
      </c>
      <c r="T116" s="39">
        <v>1248.1856724441136</v>
      </c>
      <c r="U116" s="39">
        <v>1251.153336295411</v>
      </c>
      <c r="V116" s="39">
        <v>1253.8426289365398</v>
      </c>
      <c r="W116" s="39">
        <v>1256.4826768295459</v>
      </c>
    </row>
    <row r="117" spans="1:23" x14ac:dyDescent="0.2">
      <c r="A117" s="40" t="s">
        <v>40</v>
      </c>
      <c r="B117" s="40" t="s">
        <v>22</v>
      </c>
      <c r="C117" s="36">
        <v>1034.0569331307915</v>
      </c>
      <c r="D117" s="36">
        <v>1083.1341308348747</v>
      </c>
      <c r="E117" s="36">
        <v>1126.7104209348336</v>
      </c>
      <c r="F117" s="36">
        <v>1136.7194959025624</v>
      </c>
      <c r="G117" s="36">
        <v>1124.641232485375</v>
      </c>
      <c r="H117" s="36">
        <v>1125.4531385356879</v>
      </c>
      <c r="I117" s="36">
        <v>1117.4618183744165</v>
      </c>
      <c r="J117" s="36">
        <v>1068.6028880021047</v>
      </c>
      <c r="K117" s="36">
        <v>988.91225193287494</v>
      </c>
      <c r="L117" s="36" t="e">
        <v>#N/A</v>
      </c>
      <c r="M117" s="36" t="e">
        <v>#N/A</v>
      </c>
      <c r="N117" s="36" t="e">
        <v>#N/A</v>
      </c>
      <c r="O117" s="36" t="e">
        <v>#N/A</v>
      </c>
      <c r="P117" s="36" t="e">
        <v>#N/A</v>
      </c>
      <c r="Q117" s="36" t="e">
        <v>#N/A</v>
      </c>
      <c r="R117" s="36" t="e">
        <v>#N/A</v>
      </c>
      <c r="S117" s="36" t="e">
        <v>#N/A</v>
      </c>
      <c r="T117" s="36" t="e">
        <v>#N/A</v>
      </c>
      <c r="U117" s="36" t="e">
        <v>#N/A</v>
      </c>
      <c r="V117" s="36" t="e">
        <v>#N/A</v>
      </c>
      <c r="W117" s="36" t="e">
        <v>#N/A</v>
      </c>
    </row>
    <row r="118" spans="1:23" x14ac:dyDescent="0.2">
      <c r="A118" s="37"/>
      <c r="B118" s="38" t="s">
        <v>23</v>
      </c>
      <c r="C118" s="39" t="e">
        <v>#N/A</v>
      </c>
      <c r="D118" s="39" t="e">
        <v>#N/A</v>
      </c>
      <c r="E118" s="39" t="e">
        <v>#N/A</v>
      </c>
      <c r="F118" s="39" t="e">
        <v>#N/A</v>
      </c>
      <c r="G118" s="39" t="e">
        <v>#N/A</v>
      </c>
      <c r="H118" s="39" t="e">
        <v>#N/A</v>
      </c>
      <c r="I118" s="39" t="e">
        <v>#N/A</v>
      </c>
      <c r="J118" s="39" t="e">
        <v>#N/A</v>
      </c>
      <c r="K118" s="39" t="e">
        <v>#N/A</v>
      </c>
      <c r="L118" s="39">
        <v>1014.3142154755825</v>
      </c>
      <c r="M118" s="39">
        <v>1052.9901314615529</v>
      </c>
      <c r="N118" s="39">
        <v>1055.86730965625</v>
      </c>
      <c r="O118" s="39">
        <v>1048.7810192376919</v>
      </c>
      <c r="P118" s="39">
        <v>1042.1888708144095</v>
      </c>
      <c r="Q118" s="39">
        <v>1034.5501007269106</v>
      </c>
      <c r="R118" s="39">
        <v>1025.7430723856228</v>
      </c>
      <c r="S118" s="39">
        <v>1016.8051016947802</v>
      </c>
      <c r="T118" s="39">
        <v>1007.9038664370682</v>
      </c>
      <c r="U118" s="39">
        <v>998.8656045734748</v>
      </c>
      <c r="V118" s="39">
        <v>989.54139059942634</v>
      </c>
      <c r="W118" s="39">
        <v>980.37830668249467</v>
      </c>
    </row>
    <row r="119" spans="1:23" x14ac:dyDescent="0.2">
      <c r="A119" s="40" t="s">
        <v>41</v>
      </c>
      <c r="B119" s="40" t="s">
        <v>22</v>
      </c>
      <c r="C119" s="36">
        <v>58.744176729999985</v>
      </c>
      <c r="D119" s="36">
        <v>62.722076380000011</v>
      </c>
      <c r="E119" s="36">
        <v>67.828093043333325</v>
      </c>
      <c r="F119" s="36">
        <v>68.264921703333329</v>
      </c>
      <c r="G119" s="36">
        <v>74.370945939999984</v>
      </c>
      <c r="H119" s="36">
        <v>70.74919054999998</v>
      </c>
      <c r="I119" s="36">
        <v>76.927568240000014</v>
      </c>
      <c r="J119" s="36">
        <v>59.504801270000016</v>
      </c>
      <c r="K119" s="36">
        <v>64.232080449999998</v>
      </c>
      <c r="L119" s="36" t="e">
        <v>#N/A</v>
      </c>
      <c r="M119" s="36" t="e">
        <v>#N/A</v>
      </c>
      <c r="N119" s="36" t="e">
        <v>#N/A</v>
      </c>
      <c r="O119" s="36" t="e">
        <v>#N/A</v>
      </c>
      <c r="P119" s="36" t="e">
        <v>#N/A</v>
      </c>
      <c r="Q119" s="36" t="e">
        <v>#N/A</v>
      </c>
      <c r="R119" s="36" t="e">
        <v>#N/A</v>
      </c>
      <c r="S119" s="36" t="e">
        <v>#N/A</v>
      </c>
      <c r="T119" s="36" t="e">
        <v>#N/A</v>
      </c>
      <c r="U119" s="36" t="e">
        <v>#N/A</v>
      </c>
      <c r="V119" s="36" t="e">
        <v>#N/A</v>
      </c>
      <c r="W119" s="36" t="e">
        <v>#N/A</v>
      </c>
    </row>
    <row r="120" spans="1:23" x14ac:dyDescent="0.2">
      <c r="A120" s="37"/>
      <c r="B120" s="38" t="s">
        <v>23</v>
      </c>
      <c r="C120" s="39" t="e">
        <v>#N/A</v>
      </c>
      <c r="D120" s="39" t="e">
        <v>#N/A</v>
      </c>
      <c r="E120" s="39" t="e">
        <v>#N/A</v>
      </c>
      <c r="F120" s="39" t="e">
        <v>#N/A</v>
      </c>
      <c r="G120" s="39" t="e">
        <v>#N/A</v>
      </c>
      <c r="H120" s="39" t="e">
        <v>#N/A</v>
      </c>
      <c r="I120" s="39" t="e">
        <v>#N/A</v>
      </c>
      <c r="J120" s="39" t="e">
        <v>#N/A</v>
      </c>
      <c r="K120" s="39" t="e">
        <v>#N/A</v>
      </c>
      <c r="L120" s="39">
        <v>62.875235321058206</v>
      </c>
      <c r="M120" s="39">
        <v>63.306630411059594</v>
      </c>
      <c r="N120" s="39">
        <v>63.768639770478934</v>
      </c>
      <c r="O120" s="39">
        <v>64.203378712801552</v>
      </c>
      <c r="P120" s="39">
        <v>64.634423123926197</v>
      </c>
      <c r="Q120" s="39">
        <v>65.052194389190902</v>
      </c>
      <c r="R120" s="39">
        <v>65.455669640501043</v>
      </c>
      <c r="S120" s="39">
        <v>65.838103524574763</v>
      </c>
      <c r="T120" s="39">
        <v>66.202818288701067</v>
      </c>
      <c r="U120" s="39">
        <v>66.557402692375518</v>
      </c>
      <c r="V120" s="39">
        <v>66.898687689694057</v>
      </c>
      <c r="W120" s="39">
        <v>67.234122454965899</v>
      </c>
    </row>
    <row r="121" spans="1:23" x14ac:dyDescent="0.2">
      <c r="A121" s="34" t="s">
        <v>42</v>
      </c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</row>
    <row r="122" spans="1:23" x14ac:dyDescent="0.2">
      <c r="A122" s="35" t="s">
        <v>42</v>
      </c>
      <c r="B122" s="35" t="s">
        <v>22</v>
      </c>
      <c r="C122" s="36">
        <v>31375.279999999999</v>
      </c>
      <c r="D122" s="36">
        <v>31879.13</v>
      </c>
      <c r="E122" s="36">
        <v>31972.73</v>
      </c>
      <c r="F122" s="36">
        <v>31937.02</v>
      </c>
      <c r="G122" s="36">
        <v>32490.95</v>
      </c>
      <c r="H122" s="36">
        <v>32442.21</v>
      </c>
      <c r="I122" s="36">
        <v>32552.12</v>
      </c>
      <c r="J122" s="36">
        <v>31942.37</v>
      </c>
      <c r="K122" s="36" t="e">
        <v>#N/A</v>
      </c>
      <c r="L122" s="36" t="e">
        <v>#N/A</v>
      </c>
      <c r="M122" s="36" t="e">
        <v>#N/A</v>
      </c>
      <c r="N122" s="36" t="e">
        <v>#N/A</v>
      </c>
      <c r="O122" s="36" t="e">
        <v>#N/A</v>
      </c>
      <c r="P122" s="36" t="e">
        <v>#N/A</v>
      </c>
      <c r="Q122" s="36" t="e">
        <v>#N/A</v>
      </c>
      <c r="R122" s="36" t="e">
        <v>#N/A</v>
      </c>
      <c r="S122" s="36" t="e">
        <v>#N/A</v>
      </c>
      <c r="T122" s="36" t="e">
        <v>#N/A</v>
      </c>
      <c r="U122" s="36" t="e">
        <v>#N/A</v>
      </c>
      <c r="V122" s="36" t="e">
        <v>#N/A</v>
      </c>
      <c r="W122" s="36" t="e">
        <v>#N/A</v>
      </c>
    </row>
    <row r="123" spans="1:23" x14ac:dyDescent="0.2">
      <c r="A123" s="54"/>
      <c r="B123" s="38" t="s">
        <v>23</v>
      </c>
      <c r="C123" s="39" t="e">
        <v>#N/A</v>
      </c>
      <c r="D123" s="39" t="e">
        <v>#N/A</v>
      </c>
      <c r="E123" s="39" t="e">
        <v>#N/A</v>
      </c>
      <c r="F123" s="39" t="e">
        <v>#N/A</v>
      </c>
      <c r="G123" s="39" t="e">
        <v>#N/A</v>
      </c>
      <c r="H123" s="39" t="e">
        <v>#N/A</v>
      </c>
      <c r="I123" s="39" t="e">
        <v>#N/A</v>
      </c>
      <c r="J123" s="39" t="e">
        <v>#N/A</v>
      </c>
      <c r="K123" s="39">
        <v>31556.548619800913</v>
      </c>
      <c r="L123" s="39">
        <v>31784.851534566093</v>
      </c>
      <c r="M123" s="39">
        <v>31892.7564755325</v>
      </c>
      <c r="N123" s="39">
        <v>32196.144589599102</v>
      </c>
      <c r="O123" s="39">
        <v>32419.365560358227</v>
      </c>
      <c r="P123" s="39">
        <v>32279.763593098029</v>
      </c>
      <c r="Q123" s="39">
        <v>32377.380669149548</v>
      </c>
      <c r="R123" s="39">
        <v>32578.655682565724</v>
      </c>
      <c r="S123" s="39">
        <v>32704.605198169575</v>
      </c>
      <c r="T123" s="39">
        <v>32815.139134449499</v>
      </c>
      <c r="U123" s="39">
        <v>32914.346649716252</v>
      </c>
      <c r="V123" s="39">
        <v>33009.39184881324</v>
      </c>
      <c r="W123" s="39">
        <v>33094.328383967491</v>
      </c>
    </row>
    <row r="124" spans="1:23" x14ac:dyDescent="0.2">
      <c r="A124" s="34" t="s">
        <v>43</v>
      </c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</row>
    <row r="125" spans="1:23" x14ac:dyDescent="0.2">
      <c r="A125" s="35" t="s">
        <v>44</v>
      </c>
      <c r="B125" s="35" t="s">
        <v>22</v>
      </c>
      <c r="C125" s="36">
        <v>1925.0855647499998</v>
      </c>
      <c r="D125" s="36">
        <v>1972.3222470000042</v>
      </c>
      <c r="E125" s="36">
        <v>2032.9861610000007</v>
      </c>
      <c r="F125" s="36">
        <v>1948.5404570000005</v>
      </c>
      <c r="G125" s="36">
        <v>1984.6328520000015</v>
      </c>
      <c r="H125" s="36">
        <v>2046.9060570000017</v>
      </c>
      <c r="I125" s="36">
        <v>2069.9087530000029</v>
      </c>
      <c r="J125" s="36">
        <v>2069.1062269999975</v>
      </c>
      <c r="K125" s="36">
        <v>2023.9002029999986</v>
      </c>
      <c r="L125" s="36" t="e">
        <v>#N/A</v>
      </c>
      <c r="M125" s="36" t="e">
        <v>#N/A</v>
      </c>
      <c r="N125" s="36" t="e">
        <v>#N/A</v>
      </c>
      <c r="O125" s="36" t="e">
        <v>#N/A</v>
      </c>
      <c r="P125" s="36" t="e">
        <v>#N/A</v>
      </c>
      <c r="Q125" s="36" t="e">
        <v>#N/A</v>
      </c>
      <c r="R125" s="36" t="e">
        <v>#N/A</v>
      </c>
      <c r="S125" s="36" t="e">
        <v>#N/A</v>
      </c>
      <c r="T125" s="36" t="e">
        <v>#N/A</v>
      </c>
      <c r="U125" s="36" t="e">
        <v>#N/A</v>
      </c>
      <c r="V125" s="36" t="e">
        <v>#N/A</v>
      </c>
      <c r="W125" s="36" t="e">
        <v>#N/A</v>
      </c>
    </row>
    <row r="126" spans="1:23" x14ac:dyDescent="0.2">
      <c r="A126" s="37"/>
      <c r="B126" s="38" t="s">
        <v>23</v>
      </c>
      <c r="C126" s="39" t="e">
        <v>#N/A</v>
      </c>
      <c r="D126" s="39" t="e">
        <v>#N/A</v>
      </c>
      <c r="E126" s="39" t="e">
        <v>#N/A</v>
      </c>
      <c r="F126" s="39" t="e">
        <v>#N/A</v>
      </c>
      <c r="G126" s="39" t="e">
        <v>#N/A</v>
      </c>
      <c r="H126" s="39" t="e">
        <v>#N/A</v>
      </c>
      <c r="I126" s="39" t="e">
        <v>#N/A</v>
      </c>
      <c r="J126" s="39" t="e">
        <v>#N/A</v>
      </c>
      <c r="K126" s="39" t="e">
        <v>#N/A</v>
      </c>
      <c r="L126" s="39">
        <v>2082.2980230765793</v>
      </c>
      <c r="M126" s="39">
        <v>2095.9057212466746</v>
      </c>
      <c r="N126" s="39">
        <v>2104.1463291364953</v>
      </c>
      <c r="O126" s="39">
        <v>2115.9736544244442</v>
      </c>
      <c r="P126" s="39">
        <v>2128.7431563182899</v>
      </c>
      <c r="Q126" s="39">
        <v>2141.1709279608617</v>
      </c>
      <c r="R126" s="39">
        <v>2152.9487712616256</v>
      </c>
      <c r="S126" s="39">
        <v>2162.7339591092127</v>
      </c>
      <c r="T126" s="39">
        <v>2151.6436097075939</v>
      </c>
      <c r="U126" s="39">
        <v>2140.6900335820555</v>
      </c>
      <c r="V126" s="39">
        <v>2129.2248284892471</v>
      </c>
      <c r="W126" s="39">
        <v>2117.7546773521358</v>
      </c>
    </row>
    <row r="127" spans="1:23" x14ac:dyDescent="0.2">
      <c r="A127" s="40" t="s">
        <v>45</v>
      </c>
      <c r="B127" s="40" t="s">
        <v>22</v>
      </c>
      <c r="C127" s="36">
        <v>462.10203462314627</v>
      </c>
      <c r="D127" s="36">
        <v>496.36266291796409</v>
      </c>
      <c r="E127" s="36">
        <v>500.35038818497992</v>
      </c>
      <c r="F127" s="36">
        <v>496.65364790283041</v>
      </c>
      <c r="G127" s="36">
        <v>486.63073169313981</v>
      </c>
      <c r="H127" s="36">
        <v>483.72289690220265</v>
      </c>
      <c r="I127" s="36">
        <v>527.39682787110883</v>
      </c>
      <c r="J127" s="36">
        <v>507.8357144579175</v>
      </c>
      <c r="K127" s="36">
        <v>450.43008365546353</v>
      </c>
      <c r="L127" s="36" t="e">
        <v>#N/A</v>
      </c>
      <c r="M127" s="36" t="e">
        <v>#N/A</v>
      </c>
      <c r="N127" s="36" t="e">
        <v>#N/A</v>
      </c>
      <c r="O127" s="36" t="e">
        <v>#N/A</v>
      </c>
      <c r="P127" s="36" t="e">
        <v>#N/A</v>
      </c>
      <c r="Q127" s="36" t="e">
        <v>#N/A</v>
      </c>
      <c r="R127" s="36" t="e">
        <v>#N/A</v>
      </c>
      <c r="S127" s="36" t="e">
        <v>#N/A</v>
      </c>
      <c r="T127" s="36" t="e">
        <v>#N/A</v>
      </c>
      <c r="U127" s="36" t="e">
        <v>#N/A</v>
      </c>
      <c r="V127" s="36" t="e">
        <v>#N/A</v>
      </c>
      <c r="W127" s="36" t="e">
        <v>#N/A</v>
      </c>
    </row>
    <row r="128" spans="1:23" x14ac:dyDescent="0.2">
      <c r="A128" s="37"/>
      <c r="B128" s="38" t="s">
        <v>23</v>
      </c>
      <c r="C128" s="39" t="e">
        <v>#N/A</v>
      </c>
      <c r="D128" s="39" t="e">
        <v>#N/A</v>
      </c>
      <c r="E128" s="39" t="e">
        <v>#N/A</v>
      </c>
      <c r="F128" s="39" t="e">
        <v>#N/A</v>
      </c>
      <c r="G128" s="39" t="e">
        <v>#N/A</v>
      </c>
      <c r="H128" s="39" t="e">
        <v>#N/A</v>
      </c>
      <c r="I128" s="39" t="e">
        <v>#N/A</v>
      </c>
      <c r="J128" s="39" t="e">
        <v>#N/A</v>
      </c>
      <c r="K128" s="39" t="e">
        <v>#N/A</v>
      </c>
      <c r="L128" s="39">
        <v>483.1760291893703</v>
      </c>
      <c r="M128" s="39">
        <v>482.6409209273973</v>
      </c>
      <c r="N128" s="39">
        <v>480.68064691493259</v>
      </c>
      <c r="O128" s="39">
        <v>478.71609895881846</v>
      </c>
      <c r="P128" s="39">
        <v>476.66387898826702</v>
      </c>
      <c r="Q128" s="39">
        <v>474.55818264471799</v>
      </c>
      <c r="R128" s="39">
        <v>472.36853523446797</v>
      </c>
      <c r="S128" s="39">
        <v>470.09630998248053</v>
      </c>
      <c r="T128" s="39">
        <v>467.74987991859638</v>
      </c>
      <c r="U128" s="39">
        <v>465.37177575499896</v>
      </c>
      <c r="V128" s="39">
        <v>462.93854345170143</v>
      </c>
      <c r="W128" s="39">
        <v>460.47593064237043</v>
      </c>
    </row>
    <row r="129" spans="1:23" x14ac:dyDescent="0.2">
      <c r="A129" s="40" t="s">
        <v>46</v>
      </c>
      <c r="B129" s="40" t="s">
        <v>22</v>
      </c>
      <c r="C129" s="36">
        <v>190.33365500000005</v>
      </c>
      <c r="D129" s="36">
        <v>249.82970049999977</v>
      </c>
      <c r="E129" s="36">
        <v>286.20332500000001</v>
      </c>
      <c r="F129" s="36">
        <v>297.53666300000066</v>
      </c>
      <c r="G129" s="36">
        <v>327.44945850000136</v>
      </c>
      <c r="H129" s="36">
        <v>303.20593300000019</v>
      </c>
      <c r="I129" s="36">
        <v>294.81679400000041</v>
      </c>
      <c r="J129" s="36">
        <v>310.46251300000046</v>
      </c>
      <c r="K129" s="36">
        <v>326.00837750000039</v>
      </c>
      <c r="L129" s="36" t="e">
        <v>#N/A</v>
      </c>
      <c r="M129" s="36" t="e">
        <v>#N/A</v>
      </c>
      <c r="N129" s="36" t="e">
        <v>#N/A</v>
      </c>
      <c r="O129" s="36" t="e">
        <v>#N/A</v>
      </c>
      <c r="P129" s="36" t="e">
        <v>#N/A</v>
      </c>
      <c r="Q129" s="36" t="e">
        <v>#N/A</v>
      </c>
      <c r="R129" s="36" t="e">
        <v>#N/A</v>
      </c>
      <c r="S129" s="36" t="e">
        <v>#N/A</v>
      </c>
      <c r="T129" s="36" t="e">
        <v>#N/A</v>
      </c>
      <c r="U129" s="36" t="e">
        <v>#N/A</v>
      </c>
      <c r="V129" s="36" t="e">
        <v>#N/A</v>
      </c>
      <c r="W129" s="36" t="e">
        <v>#N/A</v>
      </c>
    </row>
    <row r="130" spans="1:23" x14ac:dyDescent="0.2">
      <c r="A130" s="37"/>
      <c r="B130" s="38" t="s">
        <v>23</v>
      </c>
      <c r="C130" s="39" t="e">
        <v>#N/A</v>
      </c>
      <c r="D130" s="39" t="e">
        <v>#N/A</v>
      </c>
      <c r="E130" s="39" t="e">
        <v>#N/A</v>
      </c>
      <c r="F130" s="39" t="e">
        <v>#N/A</v>
      </c>
      <c r="G130" s="39" t="e">
        <v>#N/A</v>
      </c>
      <c r="H130" s="39" t="e">
        <v>#N/A</v>
      </c>
      <c r="I130" s="39" t="e">
        <v>#N/A</v>
      </c>
      <c r="J130" s="39" t="e">
        <v>#N/A</v>
      </c>
      <c r="K130" s="39" t="e">
        <v>#N/A</v>
      </c>
      <c r="L130" s="39">
        <v>326.90429681358131</v>
      </c>
      <c r="M130" s="39">
        <v>316.2602010838084</v>
      </c>
      <c r="N130" s="39">
        <v>323.42654858455575</v>
      </c>
      <c r="O130" s="39">
        <v>328.84075192166483</v>
      </c>
      <c r="P130" s="39">
        <v>333.69115705051593</v>
      </c>
      <c r="Q130" s="39">
        <v>336.28256276585455</v>
      </c>
      <c r="R130" s="39">
        <v>339.36670064818583</v>
      </c>
      <c r="S130" s="39">
        <v>342.62115575546085</v>
      </c>
      <c r="T130" s="39">
        <v>343.76414092501409</v>
      </c>
      <c r="U130" s="39">
        <v>344.71860388987869</v>
      </c>
      <c r="V130" s="39">
        <v>345.6886224726934</v>
      </c>
      <c r="W130" s="39">
        <v>346.60852362071699</v>
      </c>
    </row>
    <row r="131" spans="1:23" x14ac:dyDescent="0.2">
      <c r="A131" s="40" t="s">
        <v>47</v>
      </c>
      <c r="B131" s="40" t="s">
        <v>22</v>
      </c>
      <c r="C131" s="36">
        <v>60.659400000000005</v>
      </c>
      <c r="D131" s="36">
        <v>140.10149799999994</v>
      </c>
      <c r="E131" s="36">
        <v>88.770260000000633</v>
      </c>
      <c r="F131" s="36">
        <v>112.1846980000002</v>
      </c>
      <c r="G131" s="36">
        <v>129.8810490000007</v>
      </c>
      <c r="H131" s="36">
        <v>85.575739000001192</v>
      </c>
      <c r="I131" s="36">
        <v>120.747126000001</v>
      </c>
      <c r="J131" s="36">
        <v>104.08203799999978</v>
      </c>
      <c r="K131" s="36">
        <v>132.63168400000001</v>
      </c>
      <c r="L131" s="36" t="e">
        <v>#N/A</v>
      </c>
      <c r="M131" s="36" t="e">
        <v>#N/A</v>
      </c>
      <c r="N131" s="36" t="e">
        <v>#N/A</v>
      </c>
      <c r="O131" s="36" t="e">
        <v>#N/A</v>
      </c>
      <c r="P131" s="36" t="e">
        <v>#N/A</v>
      </c>
      <c r="Q131" s="36" t="e">
        <v>#N/A</v>
      </c>
      <c r="R131" s="36" t="e">
        <v>#N/A</v>
      </c>
      <c r="S131" s="36" t="e">
        <v>#N/A</v>
      </c>
      <c r="T131" s="36" t="e">
        <v>#N/A</v>
      </c>
      <c r="U131" s="36" t="e">
        <v>#N/A</v>
      </c>
      <c r="V131" s="36" t="e">
        <v>#N/A</v>
      </c>
      <c r="W131" s="36" t="e">
        <v>#N/A</v>
      </c>
    </row>
    <row r="132" spans="1:23" x14ac:dyDescent="0.2">
      <c r="A132" s="37"/>
      <c r="B132" s="38" t="s">
        <v>23</v>
      </c>
      <c r="C132" s="39" t="e">
        <v>#N/A</v>
      </c>
      <c r="D132" s="39" t="e">
        <v>#N/A</v>
      </c>
      <c r="E132" s="39" t="e">
        <v>#N/A</v>
      </c>
      <c r="F132" s="39" t="e">
        <v>#N/A</v>
      </c>
      <c r="G132" s="39" t="e">
        <v>#N/A</v>
      </c>
      <c r="H132" s="39" t="e">
        <v>#N/A</v>
      </c>
      <c r="I132" s="39" t="e">
        <v>#N/A</v>
      </c>
      <c r="J132" s="39" t="e">
        <v>#N/A</v>
      </c>
      <c r="K132" s="39" t="e">
        <v>#N/A</v>
      </c>
      <c r="L132" s="39">
        <v>124.98835812218357</v>
      </c>
      <c r="M132" s="39">
        <v>105.41549716436103</v>
      </c>
      <c r="N132" s="39">
        <v>100.49007926135792</v>
      </c>
      <c r="O132" s="39">
        <v>102.92445338908333</v>
      </c>
      <c r="P132" s="39">
        <v>104.68780634000191</v>
      </c>
      <c r="Q132" s="39">
        <v>106.39267087110007</v>
      </c>
      <c r="R132" s="39">
        <v>108.22714396109997</v>
      </c>
      <c r="S132" s="39">
        <v>109.60290099964473</v>
      </c>
      <c r="T132" s="39">
        <v>110.61598567073682</v>
      </c>
      <c r="U132" s="39">
        <v>111.48998895737805</v>
      </c>
      <c r="V132" s="39">
        <v>111.99614818388802</v>
      </c>
      <c r="W132" s="39">
        <v>112.63443185475457</v>
      </c>
    </row>
  </sheetData>
  <sheetProtection algorithmName="SHA-512" hashValue="3EgOQujTDstHXsUkWdDHxu+qXw69J+uwzWmG1/i70nJOaLW99iLd7/mW4XS0PdVag5fYXxHWfqBrYAfdefjK9A==" saltValue="DcoyV5Pku2scE4gBFzKjCw==" spinCount="100000" sheet="1" objects="1" scenarios="1" formatCells="0" formatColumns="0" formatRows="0" insertColumns="0" insertRows="0" insertHyperlinks="0" deleteColumns="0" deleteRows="0" sort="0" autoFilter="0" pivotTables="0"/>
  <conditionalFormatting sqref="C76:W76">
    <cfRule type="containsErrors" dxfId="54" priority="50">
      <formula>ISERROR(C76)</formula>
    </cfRule>
  </conditionalFormatting>
  <conditionalFormatting sqref="C78:W85">
    <cfRule type="containsErrors" dxfId="53" priority="1">
      <formula>ISERROR(C78)</formula>
    </cfRule>
  </conditionalFormatting>
  <conditionalFormatting sqref="C87:W92">
    <cfRule type="containsErrors" dxfId="52" priority="37">
      <formula>ISERROR(C87)</formula>
    </cfRule>
  </conditionalFormatting>
  <conditionalFormatting sqref="C94:W99">
    <cfRule type="containsErrors" dxfId="51" priority="31">
      <formula>ISERROR(C94)</formula>
    </cfRule>
  </conditionalFormatting>
  <conditionalFormatting sqref="C101:W106">
    <cfRule type="containsErrors" dxfId="50" priority="5">
      <formula>ISERROR(C101)</formula>
    </cfRule>
  </conditionalFormatting>
  <conditionalFormatting sqref="C108:W111">
    <cfRule type="containsErrors" dxfId="49" priority="23">
      <formula>ISERROR(C108)</formula>
    </cfRule>
  </conditionalFormatting>
  <conditionalFormatting sqref="C113:W120">
    <cfRule type="containsErrors" dxfId="48" priority="15">
      <formula>ISERROR(C113)</formula>
    </cfRule>
  </conditionalFormatting>
  <conditionalFormatting sqref="C122:W123">
    <cfRule type="containsErrors" dxfId="47" priority="3">
      <formula>ISERROR(C122)</formula>
    </cfRule>
  </conditionalFormatting>
  <conditionalFormatting sqref="C125:W132">
    <cfRule type="containsErrors" dxfId="46" priority="7">
      <formula>ISERROR(C125)</formula>
    </cfRule>
  </conditionalFormatting>
  <conditionalFormatting sqref="C77:X77">
    <cfRule type="containsErrors" dxfId="45" priority="49">
      <formula>ISERROR(C77)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21</vt:i4>
      </vt:variant>
    </vt:vector>
  </HeadingPairs>
  <TitlesOfParts>
    <vt:vector size="21" baseType="lpstr">
      <vt:lpstr>Info</vt:lpstr>
      <vt:lpstr>Inhalt</vt:lpstr>
      <vt:lpstr>Agrarhandel --&gt;</vt:lpstr>
      <vt:lpstr>Abb. 3.1</vt:lpstr>
      <vt:lpstr>Abb. 3.2</vt:lpstr>
      <vt:lpstr>Abb 3.3</vt:lpstr>
      <vt:lpstr>Preise &amp; Nachfrage --&gt;</vt:lpstr>
      <vt:lpstr>Abb. 3.4</vt:lpstr>
      <vt:lpstr>Abb. 3.5 - 3.6</vt:lpstr>
      <vt:lpstr>Einkommen --&gt;</vt:lpstr>
      <vt:lpstr>Abb 3.7</vt:lpstr>
      <vt:lpstr>Abb 3.8.</vt:lpstr>
      <vt:lpstr>Abb 3.9</vt:lpstr>
      <vt:lpstr>Abb 3.10</vt:lpstr>
      <vt:lpstr>Szenario CO2 Steuer --&gt;</vt:lpstr>
      <vt:lpstr>Abb 4.1</vt:lpstr>
      <vt:lpstr>Abb 4.2</vt:lpstr>
      <vt:lpstr>Abb 4.3</vt:lpstr>
      <vt:lpstr>Diskussion --&gt;</vt:lpstr>
      <vt:lpstr>Abb. 5.1</vt:lpstr>
      <vt:lpstr>Abb. 5.2-5.3</vt:lpstr>
    </vt:vector>
  </TitlesOfParts>
  <Company>Th?nen Institut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Marlen Haß</dc:creator>
  <cp:lastModifiedBy>Beate Büttner</cp:lastModifiedBy>
  <dcterms:created xsi:type="dcterms:W3CDTF">2022-10-06T07:09:39Z</dcterms:created>
  <dcterms:modified xsi:type="dcterms:W3CDTF">2024-11-27T07:44:04Z</dcterms:modified>
</cp:coreProperties>
</file>